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Zał.Nr 2a" sheetId="1" r:id="rId1"/>
    <sheet name="Zał.nr 4  (2)" sheetId="2" r:id="rId2"/>
  </sheets>
  <definedNames/>
  <calcPr fullCalcOnLoad="1"/>
</workbook>
</file>

<file path=xl/sharedStrings.xml><?xml version="1.0" encoding="utf-8"?>
<sst xmlns="http://schemas.openxmlformats.org/spreadsheetml/2006/main" count="149" uniqueCount="101">
  <si>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</si>
  <si>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</si>
  <si>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</si>
  <si>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</si>
  <si>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</si>
  <si>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</si>
  <si>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</si>
  <si>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</si>
  <si>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</si>
  <si>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</si>
  <si>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</si>
  <si>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</si>
  <si>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</si>
  <si>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</si>
  <si>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</si>
  <si>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</si>
  <si>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</si>
  <si>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</si>
  <si>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</si>
  <si>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</si>
  <si>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 poz 1 kol.10 , w tym kredyty UE(str.1)</t>
  </si>
  <si>
    <t>pożyczki UE  (str.2)</t>
  </si>
  <si>
    <t>Wydatki majątkowe razem:</t>
  </si>
  <si>
    <t>x</t>
  </si>
  <si>
    <t>Program:</t>
  </si>
  <si>
    <t>Priorytet:</t>
  </si>
  <si>
    <t>Działanie:</t>
  </si>
  <si>
    <t>Nazwa projektu:</t>
  </si>
  <si>
    <t>Razem wydatki:</t>
  </si>
  <si>
    <t>1.6</t>
  </si>
  <si>
    <t>Program</t>
  </si>
  <si>
    <t>Priorytet</t>
  </si>
  <si>
    <t>Działanie</t>
  </si>
  <si>
    <t>Nazwa projektu</t>
  </si>
  <si>
    <t>Razem wydatki</t>
  </si>
  <si>
    <t>1.11</t>
  </si>
  <si>
    <t>RPO WARMIA MAZURY NA LATA 2007-2013 Oś Proprytetowa 2 - Turystyka; Działanie - 2.1 Wzrost potencjału turystycznego; Poddziałanie - 2.1.5 Dziedzictwo kulturowe   "Wzrost potencjału turystycznego miejscowości Jeziorany poprzez renowację zabytkowej fosy"</t>
  </si>
  <si>
    <t>926-92695-6057,9</t>
  </si>
  <si>
    <t>Wydatki bieżące razem:</t>
  </si>
  <si>
    <t>2.1</t>
  </si>
  <si>
    <t>801-80101</t>
  </si>
  <si>
    <t>2012 r</t>
  </si>
  <si>
    <t>...7,9</t>
  </si>
  <si>
    <t>2013 r</t>
  </si>
  <si>
    <t>2.2</t>
  </si>
  <si>
    <t>2.6</t>
  </si>
  <si>
    <t>853-85395</t>
  </si>
  <si>
    <t>Ogółem (1+2)</t>
  </si>
  <si>
    <t>w tym : pożyczki UE</t>
  </si>
  <si>
    <t xml:space="preserve">kanalizacja R </t>
  </si>
  <si>
    <t xml:space="preserve">              kredyty  UE:</t>
  </si>
  <si>
    <t>2013 r.</t>
  </si>
  <si>
    <t>FOSA</t>
  </si>
  <si>
    <t>Dział</t>
  </si>
  <si>
    <t>Rozdz</t>
  </si>
  <si>
    <t>§**</t>
  </si>
  <si>
    <t>Wydatki majątkowe</t>
  </si>
  <si>
    <t xml:space="preserve">w tym kredyt </t>
  </si>
  <si>
    <t>TRANSPORT I ŁĄCZNOŚĆ</t>
  </si>
  <si>
    <t>Drogi publiczne powiatowe</t>
  </si>
  <si>
    <t xml:space="preserve">Dotacje celowe z budżetu  na finansowanie  lub  dofinansowanie  kosztów realizacji inwestycji i zakupów inwestycyjnych  innych jednostek sektora finansów publicznych </t>
  </si>
  <si>
    <t xml:space="preserve">dotacja dla powiatu  na budowę  drogi  powiatowej Jeziorany - Tłokowo  - porozumienie </t>
  </si>
  <si>
    <t>GOSPODARKA KOMUNALNA I OCHRONA ŚRODOWISKA</t>
  </si>
  <si>
    <t>Gospodarka odpadami</t>
  </si>
  <si>
    <t xml:space="preserve">spółka ZGOK w Olsztynie </t>
  </si>
  <si>
    <t>108.000(2012), 73.000 za 2011 , 58.000 za 2013</t>
  </si>
  <si>
    <t>KULTURA I OCHRONA DZIEDZICTWA NARODOWEGO</t>
  </si>
  <si>
    <t>Domy i ośrodki kultury, świetlice i kluby</t>
  </si>
  <si>
    <t xml:space="preserve">Dotacje celowe z budżetu na finansowanie lub dofinansowanie kosztów realizacji inwestycji i zakupów inwestycyjnych innych jednostek sektora finansów publicznych </t>
  </si>
  <si>
    <t>RAZEM</t>
  </si>
  <si>
    <t>926-92601-6059</t>
  </si>
  <si>
    <t>801-80104</t>
  </si>
  <si>
    <t>plac-kino</t>
  </si>
  <si>
    <t>SUW</t>
  </si>
  <si>
    <t xml:space="preserve">Razem kredyty i pożyczki </t>
  </si>
  <si>
    <t>600-60016-6057,59</t>
  </si>
  <si>
    <t>2012r.</t>
  </si>
  <si>
    <t xml:space="preserve">Program Operacyjny KAPITAŁ LUDZKI,priorytet VII. Promocja integracji społecznej, D z i ł a n i e  7.1. Rozwój i upowszechnianie aktywnej integracji;Poddziałanie 7.1.1. Rozwój i upowszechnianie aktywnej integracji przez OPS  w ramach Projektu systemowego  </t>
  </si>
  <si>
    <t xml:space="preserve">                  PROGRAM ROZWOJU OBSZARÓW WIEJSKICH   na lata 2007-2013, Działanie 413 "Wdrażanie lokalnych strategii rozwoju  "  zadanie pn : "                                                                                            Przebudowa ulicy Sienkiewicza</t>
  </si>
  <si>
    <t xml:space="preserve">                                 PROGRAM ROZWOJU OBSZARÓW WIEJSKICH,  Działanie 413  Wdrażanie lokalnych strategii rozwoju  ęModerniyacja i budowa alejek na cmentarzu komunalnym w Jezioranach                                                                                                                                    </t>
  </si>
  <si>
    <t>WODOCIĄG STUDZIANKA+SUW</t>
  </si>
  <si>
    <t>e PRZEDSIEBIORCA</t>
  </si>
  <si>
    <t>kanalizacja Radostowo</t>
  </si>
  <si>
    <t>kanalizacja Franknowo</t>
  </si>
  <si>
    <t xml:space="preserve">wodociąg Studzianka + SUW </t>
  </si>
  <si>
    <t xml:space="preserve">plac przed dawnym kinem </t>
  </si>
  <si>
    <t>boiska  P,R,W</t>
  </si>
  <si>
    <t xml:space="preserve">Wydatki* na programy i projekty realizowane ze środków pochodzących z funduszy strukturalnych i Funduszu Spójności oraz pozostałe środki pochodzące ze źródeł zagranicznych nie podlegających zwrotowi.     </t>
  </si>
  <si>
    <t>Program Operacyjny KAPITAŁ LUDZKI,priorytet IX. Rozwój wykształcenia i kompetencji w regionach, Działanie 9.1 Wyrównywanie szans edukacyjnych i zapewnienie wysokiej jakości usług edukacyjnych świadczonych w systemie oświaty, Poddziałanie 9.1.1 Zmniejszaniie nierówności w stopniu upowszechnienia edukacji przedszkolnej - RÓWNY START W GMINIE JEZIORANY (Radostowo)</t>
  </si>
  <si>
    <t>80101-6057</t>
  </si>
  <si>
    <t>PROGRAM OPERACYJNY KAPITAŁ LUDZKI ,  priorytet IX-  Rozwój wykształcenia i kompetencji w regionach ,  Działanie 9.4 Wysoko wykwalifikowane kadry systemu oświaty; Tytuł" Wykwalifikowana kadra nadzieją na lepsze jutro uczniów SP Radostowo i Franknowo"</t>
  </si>
  <si>
    <t>80101-7,9</t>
  </si>
  <si>
    <t xml:space="preserve">  Wykonanie roku 2013</t>
  </si>
  <si>
    <t>Budżet 2014</t>
  </si>
  <si>
    <t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róznic w jakosci usług edukacyjnych.      PODSTAWÓWKA NA START</t>
  </si>
  <si>
    <t>POKL Akcja innowacja SP Radostowo i Franknowo</t>
  </si>
  <si>
    <t>750-75023</t>
  </si>
  <si>
    <r>
      <t xml:space="preserve">REGIONALNY  PROGRAM  OPPERACYJNY Warmia i Mazury 2007-2013, </t>
    </r>
    <r>
      <rPr>
        <sz val="8"/>
        <rFont val="Arial"/>
        <family val="2"/>
      </rPr>
      <t>Oś priorytetowa :7.</t>
    </r>
    <r>
      <rPr>
        <b/>
        <sz val="8"/>
        <rFont val="Arial"/>
        <family val="0"/>
      </rPr>
      <t xml:space="preserve">Infrastruktura społeczeństwa informacyjnego , </t>
    </r>
    <r>
      <rPr>
        <sz val="8"/>
        <rFont val="Arial"/>
        <family val="2"/>
      </rPr>
      <t>Działanie  :.2.</t>
    </r>
    <r>
      <rPr>
        <b/>
        <sz val="8"/>
        <rFont val="Arial"/>
        <family val="0"/>
      </rPr>
      <t xml:space="preserve"> Promocja oi ułatwianie dostępu do usług teleinformatycznych ,</t>
    </r>
    <r>
      <rPr>
        <sz val="8"/>
        <rFont val="Arial"/>
        <family val="2"/>
      </rPr>
      <t>Poddziałanie :7.2.1.</t>
    </r>
    <r>
      <rPr>
        <b/>
        <sz val="8"/>
        <rFont val="Arial"/>
        <family val="0"/>
      </rPr>
      <t>Usługi i aplikacje dla obywateli ,</t>
    </r>
    <r>
      <rPr>
        <sz val="8"/>
        <rFont val="Arial"/>
        <family val="2"/>
      </rPr>
      <t xml:space="preserve">Nazwa zadania :  </t>
    </r>
    <r>
      <rPr>
        <b/>
        <sz val="8"/>
        <rFont val="Arial"/>
        <family val="0"/>
      </rPr>
      <t xml:space="preserve">  " ROZWÓJ   E-usług usprawnieniem administracji w gminie. </t>
    </r>
  </si>
  <si>
    <t>Wydatki na zakup i objęcie akcji,wniesienie wkładów do spółek prawa handlowego</t>
  </si>
  <si>
    <t>2014 r.</t>
  </si>
  <si>
    <t>Załącznik Nr 2a   -    POZOSTAŁE WYDATKI MAJĄTKOWE  GMINY - projekt budżetu 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</si>
</sst>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sz val="8"/>
      <name val="Arial"/>
      <family val="0"/>
    </font>
    <font>
      <sz val="11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0"/>
    </font>
    <font>
      <sz val="8"/>
      <name val="Arial CE"/>
      <family val="0"/>
    </font>
    <font>
      <b/>
      <sz val="10"/>
      <name val="Arial CE"/>
      <family val="0"/>
    </font>
    <font>
      <sz val="7"/>
      <name val="Arial"/>
      <family val="2"/>
    </font>
    <font>
      <i/>
      <sz val="8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17" applyFont="1">
      <alignment/>
      <protection/>
    </xf>
    <xf numFmtId="0" fontId="1" fillId="0" borderId="0" xfId="17" applyFont="1" applyAlignment="1">
      <alignment wrapText="1"/>
      <protection/>
    </xf>
    <xf numFmtId="4" fontId="3" fillId="0" borderId="0" xfId="17" applyNumberFormat="1" applyFont="1">
      <alignment/>
      <protection/>
    </xf>
    <xf numFmtId="0" fontId="3" fillId="0" borderId="0" xfId="17" applyFont="1">
      <alignment/>
      <protection/>
    </xf>
    <xf numFmtId="4" fontId="1" fillId="0" borderId="0" xfId="17" applyNumberFormat="1" applyFont="1">
      <alignment/>
      <protection/>
    </xf>
    <xf numFmtId="0" fontId="3" fillId="2" borderId="1" xfId="17" applyFont="1" applyFill="1" applyBorder="1" applyAlignment="1">
      <alignment horizontal="center" vertical="center" wrapText="1"/>
      <protection/>
    </xf>
    <xf numFmtId="0" fontId="3" fillId="2" borderId="2" xfId="17" applyFont="1" applyFill="1" applyBorder="1" applyAlignment="1">
      <alignment horizontal="center" vertical="center" wrapText="1"/>
      <protection/>
    </xf>
    <xf numFmtId="0" fontId="5" fillId="0" borderId="1" xfId="17" applyFont="1" applyBorder="1" applyAlignment="1">
      <alignment horizontal="center" vertical="center"/>
      <protection/>
    </xf>
    <xf numFmtId="0" fontId="5" fillId="0" borderId="1" xfId="17" applyFont="1" applyBorder="1" applyAlignment="1">
      <alignment horizontal="center" vertical="center" wrapText="1"/>
      <protection/>
    </xf>
    <xf numFmtId="0" fontId="5" fillId="0" borderId="2" xfId="17" applyFont="1" applyBorder="1" applyAlignment="1">
      <alignment horizontal="center" vertical="center"/>
      <protection/>
    </xf>
    <xf numFmtId="0" fontId="5" fillId="0" borderId="3" xfId="17" applyFont="1" applyBorder="1" applyAlignment="1">
      <alignment horizontal="center" vertical="center"/>
      <protection/>
    </xf>
    <xf numFmtId="0" fontId="5" fillId="0" borderId="4" xfId="17" applyFont="1" applyBorder="1" applyAlignment="1">
      <alignment horizontal="center" vertical="center"/>
      <protection/>
    </xf>
    <xf numFmtId="4" fontId="1" fillId="0" borderId="3" xfId="17" applyNumberFormat="1" applyFont="1" applyBorder="1" applyAlignment="1">
      <alignment horizontal="center" vertical="center"/>
      <protection/>
    </xf>
    <xf numFmtId="4" fontId="1" fillId="0" borderId="3" xfId="17" applyNumberFormat="1" applyFont="1" applyBorder="1" applyAlignment="1">
      <alignment horizontal="center" vertical="center"/>
      <protection/>
    </xf>
    <xf numFmtId="4" fontId="1" fillId="0" borderId="4" xfId="17" applyNumberFormat="1" applyFont="1" applyBorder="1" applyAlignment="1">
      <alignment horizontal="center" vertical="center"/>
      <protection/>
    </xf>
    <xf numFmtId="4" fontId="1" fillId="0" borderId="5" xfId="17" applyNumberFormat="1" applyFont="1" applyBorder="1" applyAlignment="1">
      <alignment horizontal="center" vertical="center" wrapText="1"/>
      <protection/>
    </xf>
    <xf numFmtId="0" fontId="3" fillId="0" borderId="6" xfId="17" applyFont="1" applyBorder="1" applyAlignment="1">
      <alignment horizontal="center"/>
      <protection/>
    </xf>
    <xf numFmtId="0" fontId="3" fillId="0" borderId="0" xfId="17" applyFont="1">
      <alignment/>
      <protection/>
    </xf>
    <xf numFmtId="0" fontId="1" fillId="0" borderId="7" xfId="17" applyFont="1" applyBorder="1" applyAlignment="1">
      <alignment horizontal="left"/>
      <protection/>
    </xf>
    <xf numFmtId="4" fontId="1" fillId="0" borderId="7" xfId="17" applyNumberFormat="1" applyFont="1" applyBorder="1" applyAlignment="1">
      <alignment horizontal="left"/>
      <protection/>
    </xf>
    <xf numFmtId="4" fontId="1" fillId="0" borderId="8" xfId="17" applyNumberFormat="1" applyFont="1" applyBorder="1" applyAlignment="1">
      <alignment horizontal="left"/>
      <protection/>
    </xf>
    <xf numFmtId="0" fontId="1" fillId="0" borderId="1" xfId="17" applyFont="1" applyBorder="1" applyAlignment="1">
      <alignment horizontal="left"/>
      <protection/>
    </xf>
    <xf numFmtId="0" fontId="1" fillId="0" borderId="1" xfId="17" applyFont="1" applyBorder="1" applyAlignment="1">
      <alignment horizontal="left" wrapText="1"/>
      <protection/>
    </xf>
    <xf numFmtId="4" fontId="1" fillId="0" borderId="1" xfId="17" applyNumberFormat="1" applyFont="1" applyBorder="1" applyAlignment="1">
      <alignment horizontal="left"/>
      <protection/>
    </xf>
    <xf numFmtId="4" fontId="3" fillId="0" borderId="1" xfId="17" applyNumberFormat="1" applyFont="1" applyBorder="1" applyAlignment="1">
      <alignment horizontal="left"/>
      <protection/>
    </xf>
    <xf numFmtId="0" fontId="1" fillId="0" borderId="9" xfId="17" applyFont="1" applyBorder="1" applyAlignment="1">
      <alignment horizontal="left"/>
      <protection/>
    </xf>
    <xf numFmtId="4" fontId="1" fillId="0" borderId="0" xfId="17" applyNumberFormat="1" applyFont="1" applyBorder="1" applyAlignment="1">
      <alignment horizontal="left"/>
      <protection/>
    </xf>
    <xf numFmtId="0" fontId="1" fillId="0" borderId="1" xfId="17" applyFont="1" applyBorder="1" applyAlignment="1">
      <alignment horizontal="center"/>
      <protection/>
    </xf>
    <xf numFmtId="0" fontId="1" fillId="0" borderId="7" xfId="17" applyFont="1" applyBorder="1">
      <alignment/>
      <protection/>
    </xf>
    <xf numFmtId="0" fontId="1" fillId="0" borderId="1" xfId="17" applyFont="1" applyBorder="1" applyAlignment="1">
      <alignment horizontal="center" wrapText="1"/>
      <protection/>
    </xf>
    <xf numFmtId="4" fontId="1" fillId="0" borderId="1" xfId="17" applyNumberFormat="1" applyFont="1" applyBorder="1">
      <alignment/>
      <protection/>
    </xf>
    <xf numFmtId="4" fontId="1" fillId="0" borderId="1" xfId="17" applyNumberFormat="1" applyFont="1" applyBorder="1" applyAlignment="1">
      <alignment horizontal="center"/>
      <protection/>
    </xf>
    <xf numFmtId="0" fontId="1" fillId="0" borderId="10" xfId="17" applyFont="1" applyBorder="1">
      <alignment/>
      <protection/>
    </xf>
    <xf numFmtId="0" fontId="8" fillId="0" borderId="11" xfId="17" applyFont="1" applyBorder="1" applyAlignment="1">
      <alignment vertical="top" wrapText="1"/>
      <protection/>
    </xf>
    <xf numFmtId="0" fontId="1" fillId="0" borderId="1" xfId="17" applyFont="1" applyBorder="1">
      <alignment/>
      <protection/>
    </xf>
    <xf numFmtId="0" fontId="1" fillId="0" borderId="7" xfId="17" applyFont="1" applyBorder="1" applyAlignment="1">
      <alignment wrapText="1"/>
      <protection/>
    </xf>
    <xf numFmtId="4" fontId="1" fillId="0" borderId="7" xfId="17" applyNumberFormat="1" applyFont="1" applyBorder="1">
      <alignment/>
      <protection/>
    </xf>
    <xf numFmtId="4" fontId="1" fillId="0" borderId="12" xfId="17" applyNumberFormat="1" applyFont="1" applyBorder="1" applyAlignment="1">
      <alignment/>
      <protection/>
    </xf>
    <xf numFmtId="0" fontId="1" fillId="0" borderId="8" xfId="17" applyFont="1" applyBorder="1">
      <alignment/>
      <protection/>
    </xf>
    <xf numFmtId="4" fontId="1" fillId="0" borderId="8" xfId="17" applyNumberFormat="1" applyFont="1" applyBorder="1">
      <alignment/>
      <protection/>
    </xf>
    <xf numFmtId="0" fontId="1" fillId="0" borderId="11" xfId="17" applyFont="1" applyBorder="1" applyAlignment="1">
      <alignment horizontal="center"/>
      <protection/>
    </xf>
    <xf numFmtId="3" fontId="1" fillId="0" borderId="7" xfId="17" applyNumberFormat="1" applyFont="1" applyBorder="1">
      <alignment/>
      <protection/>
    </xf>
    <xf numFmtId="4" fontId="1" fillId="0" borderId="10" xfId="17" applyNumberFormat="1" applyFont="1" applyBorder="1" applyAlignment="1">
      <alignment horizontal="center"/>
      <protection/>
    </xf>
    <xf numFmtId="4" fontId="1" fillId="0" borderId="11" xfId="17" applyNumberFormat="1" applyFont="1" applyBorder="1" applyAlignment="1">
      <alignment horizontal="center"/>
      <protection/>
    </xf>
    <xf numFmtId="3" fontId="1" fillId="0" borderId="1" xfId="17" applyNumberFormat="1" applyFont="1" applyBorder="1" applyAlignment="1">
      <alignment horizontal="center"/>
      <protection/>
    </xf>
    <xf numFmtId="3" fontId="1" fillId="0" borderId="0" xfId="17" applyNumberFormat="1" applyFont="1" applyBorder="1" applyAlignment="1">
      <alignment horizontal="center"/>
      <protection/>
    </xf>
    <xf numFmtId="3" fontId="1" fillId="0" borderId="13" xfId="17" applyNumberFormat="1" applyFont="1" applyBorder="1" applyAlignment="1">
      <alignment horizontal="center"/>
      <protection/>
    </xf>
    <xf numFmtId="0" fontId="1" fillId="0" borderId="14" xfId="17" applyFont="1" applyBorder="1" applyAlignment="1">
      <alignment horizontal="center" vertical="center"/>
      <protection/>
    </xf>
    <xf numFmtId="0" fontId="1" fillId="0" borderId="9" xfId="17" applyFont="1" applyBorder="1" applyAlignment="1">
      <alignment horizontal="center"/>
      <protection/>
    </xf>
    <xf numFmtId="0" fontId="1" fillId="0" borderId="13" xfId="17" applyFont="1" applyBorder="1" applyAlignment="1">
      <alignment horizontal="center" wrapText="1"/>
      <protection/>
    </xf>
    <xf numFmtId="0" fontId="3" fillId="0" borderId="7" xfId="17" applyFont="1" applyBorder="1" applyAlignment="1">
      <alignment horizontal="center"/>
      <protection/>
    </xf>
    <xf numFmtId="0" fontId="3" fillId="0" borderId="7" xfId="17" applyFont="1" applyBorder="1">
      <alignment/>
      <protection/>
    </xf>
    <xf numFmtId="0" fontId="8" fillId="0" borderId="15" xfId="17" applyFont="1" applyBorder="1" applyAlignment="1">
      <alignment vertical="top" wrapText="1"/>
      <protection/>
    </xf>
    <xf numFmtId="0" fontId="3" fillId="0" borderId="1" xfId="17" applyFont="1" applyBorder="1" applyAlignment="1">
      <alignment horizontal="center"/>
      <protection/>
    </xf>
    <xf numFmtId="0" fontId="1" fillId="0" borderId="0" xfId="17" applyFont="1" applyBorder="1" applyAlignment="1">
      <alignment horizontal="center"/>
      <protection/>
    </xf>
    <xf numFmtId="0" fontId="1" fillId="0" borderId="4" xfId="17" applyFont="1" applyBorder="1" applyAlignment="1">
      <alignment horizontal="center"/>
      <protection/>
    </xf>
    <xf numFmtId="4" fontId="1" fillId="0" borderId="0" xfId="17" applyNumberFormat="1" applyFont="1" applyBorder="1" applyAlignment="1">
      <alignment horizontal="center"/>
      <protection/>
    </xf>
    <xf numFmtId="4" fontId="3" fillId="0" borderId="1" xfId="17" applyNumberFormat="1" applyFont="1" applyBorder="1">
      <alignment/>
      <protection/>
    </xf>
    <xf numFmtId="0" fontId="1" fillId="0" borderId="0" xfId="17" applyFont="1" applyBorder="1">
      <alignment/>
      <protection/>
    </xf>
    <xf numFmtId="0" fontId="1" fillId="0" borderId="0" xfId="17" applyFont="1" applyBorder="1" applyAlignment="1">
      <alignment horizontal="center" wrapText="1"/>
      <protection/>
    </xf>
    <xf numFmtId="4" fontId="3" fillId="0" borderId="0" xfId="17" applyNumberFormat="1" applyFont="1" applyBorder="1">
      <alignment/>
      <protection/>
    </xf>
    <xf numFmtId="4" fontId="1" fillId="0" borderId="0" xfId="17" applyNumberFormat="1" applyFont="1" applyBorder="1">
      <alignment/>
      <protection/>
    </xf>
    <xf numFmtId="4" fontId="1" fillId="0" borderId="0" xfId="17" applyNumberFormat="1" applyFont="1">
      <alignment/>
      <protection/>
    </xf>
    <xf numFmtId="0" fontId="1" fillId="0" borderId="0" xfId="17" applyFont="1">
      <alignment/>
      <protection/>
    </xf>
    <xf numFmtId="3" fontId="1" fillId="0" borderId="0" xfId="17" applyNumberFormat="1" applyFont="1">
      <alignment/>
      <protection/>
    </xf>
    <xf numFmtId="0" fontId="1" fillId="0" borderId="10" xfId="17" applyFont="1" applyBorder="1" applyAlignment="1">
      <alignment horizontal="center" vertical="center"/>
      <protection/>
    </xf>
    <xf numFmtId="3" fontId="1" fillId="0" borderId="10" xfId="17" applyNumberFormat="1" applyFont="1" applyBorder="1" applyAlignment="1">
      <alignment horizontal="center"/>
      <protection/>
    </xf>
    <xf numFmtId="3" fontId="1" fillId="0" borderId="11" xfId="17" applyNumberFormat="1" applyFont="1" applyBorder="1" applyAlignment="1">
      <alignment horizontal="center"/>
      <protection/>
    </xf>
    <xf numFmtId="0" fontId="3" fillId="0" borderId="6" xfId="17" applyFont="1" applyBorder="1" applyAlignment="1">
      <alignment wrapText="1"/>
      <protection/>
    </xf>
    <xf numFmtId="3" fontId="1" fillId="0" borderId="1" xfId="17" applyNumberFormat="1" applyFont="1" applyBorder="1" applyAlignment="1">
      <alignment horizontal="left"/>
      <protection/>
    </xf>
    <xf numFmtId="1" fontId="1" fillId="0" borderId="11" xfId="17" applyNumberFormat="1" applyFont="1" applyBorder="1" applyAlignment="1">
      <alignment horizontal="center"/>
      <protection/>
    </xf>
    <xf numFmtId="1" fontId="1" fillId="0" borderId="1" xfId="17" applyNumberFormat="1" applyFont="1" applyBorder="1" applyAlignment="1">
      <alignment horizontal="center"/>
      <protection/>
    </xf>
    <xf numFmtId="4" fontId="11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0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 vertical="top" wrapText="1"/>
    </xf>
    <xf numFmtId="4" fontId="12" fillId="0" borderId="3" xfId="0" applyNumberFormat="1" applyFont="1" applyBorder="1" applyAlignment="1">
      <alignment horizontal="center" vertical="top" wrapText="1"/>
    </xf>
    <xf numFmtId="4" fontId="12" fillId="0" borderId="1" xfId="0" applyNumberFormat="1" applyFont="1" applyBorder="1" applyAlignment="1">
      <alignment horizontal="center" vertical="top" wrapText="1"/>
    </xf>
    <xf numFmtId="4" fontId="11" fillId="0" borderId="0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2" fillId="0" borderId="3" xfId="0" applyNumberFormat="1" applyFont="1" applyBorder="1" applyAlignment="1">
      <alignment horizontal="center" vertical="top" wrapText="1"/>
    </xf>
    <xf numFmtId="4" fontId="13" fillId="0" borderId="1" xfId="0" applyNumberFormat="1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" fontId="14" fillId="0" borderId="1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15" fillId="0" borderId="1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12" fillId="0" borderId="1" xfId="0" applyFont="1" applyBorder="1" applyAlignment="1">
      <alignment horizontal="left" vertical="top"/>
    </xf>
    <xf numFmtId="0" fontId="13" fillId="0" borderId="1" xfId="0" applyFont="1" applyFill="1" applyBorder="1" applyAlignment="1">
      <alignment vertical="top" wrapText="1"/>
    </xf>
    <xf numFmtId="4" fontId="10" fillId="0" borderId="1" xfId="0" applyNumberFormat="1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12" fillId="0" borderId="3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4" fontId="14" fillId="0" borderId="1" xfId="0" applyNumberFormat="1" applyFont="1" applyBorder="1" applyAlignment="1">
      <alignment horizontal="center" vertical="top"/>
    </xf>
    <xf numFmtId="4" fontId="11" fillId="0" borderId="1" xfId="0" applyNumberFormat="1" applyFont="1" applyBorder="1" applyAlignment="1">
      <alignment horizontal="center" vertical="top"/>
    </xf>
    <xf numFmtId="4" fontId="15" fillId="0" borderId="1" xfId="0" applyNumberFormat="1" applyFont="1" applyBorder="1" applyAlignment="1">
      <alignment horizontal="center" vertical="top"/>
    </xf>
    <xf numFmtId="0" fontId="12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4" fontId="16" fillId="0" borderId="1" xfId="0" applyNumberFormat="1" applyFont="1" applyBorder="1" applyAlignment="1">
      <alignment horizontal="center" vertical="top"/>
    </xf>
    <xf numFmtId="4" fontId="17" fillId="0" borderId="1" xfId="0" applyNumberFormat="1" applyFont="1" applyBorder="1" applyAlignment="1">
      <alignment horizontal="center" vertical="top"/>
    </xf>
    <xf numFmtId="4" fontId="15" fillId="0" borderId="1" xfId="0" applyNumberFormat="1" applyFont="1" applyBorder="1" applyAlignment="1">
      <alignment vertical="top"/>
    </xf>
    <xf numFmtId="0" fontId="12" fillId="0" borderId="1" xfId="0" applyFont="1" applyBorder="1" applyAlignment="1">
      <alignment vertical="top"/>
    </xf>
    <xf numFmtId="4" fontId="10" fillId="0" borderId="1" xfId="0" applyNumberFormat="1" applyFont="1" applyBorder="1" applyAlignment="1">
      <alignment horizontal="left" vertical="top"/>
    </xf>
    <xf numFmtId="4" fontId="12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0" fontId="12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/>
    </xf>
    <xf numFmtId="4" fontId="12" fillId="0" borderId="1" xfId="0" applyNumberFormat="1" applyFont="1" applyBorder="1" applyAlignment="1">
      <alignment horizontal="center" vertical="top"/>
    </xf>
    <xf numFmtId="4" fontId="13" fillId="0" borderId="1" xfId="0" applyNumberFormat="1" applyFont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 wrapText="1"/>
    </xf>
    <xf numFmtId="4" fontId="11" fillId="0" borderId="0" xfId="0" applyNumberFormat="1" applyFont="1" applyAlignment="1">
      <alignment horizontal="left" vertical="top"/>
    </xf>
    <xf numFmtId="1" fontId="12" fillId="0" borderId="1" xfId="0" applyNumberFormat="1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vertical="top" wrapText="1"/>
    </xf>
    <xf numFmtId="1" fontId="12" fillId="0" borderId="3" xfId="0" applyNumberFormat="1" applyFont="1" applyBorder="1" applyAlignment="1">
      <alignment horizontal="center" vertical="top" wrapText="1"/>
    </xf>
    <xf numFmtId="0" fontId="3" fillId="0" borderId="9" xfId="17" applyFont="1" applyBorder="1" applyAlignment="1">
      <alignment horizontal="center" vertical="top" wrapText="1"/>
      <protection/>
    </xf>
    <xf numFmtId="0" fontId="0" fillId="0" borderId="11" xfId="0" applyBorder="1" applyAlignment="1">
      <alignment horizontal="center"/>
    </xf>
    <xf numFmtId="0" fontId="14" fillId="0" borderId="0" xfId="17" applyFont="1">
      <alignment/>
      <protection/>
    </xf>
    <xf numFmtId="0" fontId="14" fillId="0" borderId="11" xfId="0" applyFont="1" applyBorder="1" applyAlignment="1">
      <alignment horizontal="center"/>
    </xf>
    <xf numFmtId="0" fontId="14" fillId="0" borderId="15" xfId="17" applyFont="1" applyBorder="1" applyAlignment="1">
      <alignment vertical="top" wrapText="1"/>
      <protection/>
    </xf>
    <xf numFmtId="0" fontId="14" fillId="0" borderId="1" xfId="0" applyFont="1" applyBorder="1" applyAlignment="1">
      <alignment horizontal="center" vertical="top" wrapText="1"/>
    </xf>
    <xf numFmtId="4" fontId="14" fillId="0" borderId="1" xfId="0" applyNumberFormat="1" applyFont="1" applyBorder="1" applyAlignment="1">
      <alignment horizontal="center" vertical="top" wrapText="1"/>
    </xf>
    <xf numFmtId="0" fontId="14" fillId="0" borderId="1" xfId="17" applyFont="1" applyBorder="1" applyAlignment="1">
      <alignment horizontal="center"/>
      <protection/>
    </xf>
    <xf numFmtId="4" fontId="14" fillId="0" borderId="1" xfId="17" applyNumberFormat="1" applyFont="1" applyBorder="1" applyAlignment="1">
      <alignment horizontal="center"/>
      <protection/>
    </xf>
    <xf numFmtId="0" fontId="14" fillId="0" borderId="1" xfId="17" applyFont="1" applyBorder="1" applyAlignment="1">
      <alignment vertical="top" wrapText="1"/>
      <protection/>
    </xf>
    <xf numFmtId="0" fontId="1" fillId="0" borderId="0" xfId="17" applyFont="1" applyAlignment="1">
      <alignment horizontal="left"/>
      <protection/>
    </xf>
    <xf numFmtId="0" fontId="5" fillId="0" borderId="1" xfId="17" applyFont="1" applyBorder="1" applyAlignment="1">
      <alignment horizontal="left" vertical="center"/>
      <protection/>
    </xf>
    <xf numFmtId="4" fontId="1" fillId="0" borderId="3" xfId="17" applyNumberFormat="1" applyFont="1" applyBorder="1" applyAlignment="1">
      <alignment horizontal="left" vertical="center"/>
      <protection/>
    </xf>
    <xf numFmtId="4" fontId="3" fillId="0" borderId="6" xfId="17" applyNumberFormat="1" applyFont="1" applyBorder="1" applyAlignment="1">
      <alignment horizontal="left"/>
      <protection/>
    </xf>
    <xf numFmtId="4" fontId="3" fillId="0" borderId="8" xfId="17" applyNumberFormat="1" applyFont="1" applyBorder="1" applyAlignment="1">
      <alignment horizontal="left"/>
      <protection/>
    </xf>
    <xf numFmtId="4" fontId="1" fillId="0" borderId="11" xfId="17" applyNumberFormat="1" applyFont="1" applyBorder="1" applyAlignment="1">
      <alignment horizontal="left"/>
      <protection/>
    </xf>
    <xf numFmtId="4" fontId="14" fillId="0" borderId="1" xfId="0" applyNumberFormat="1" applyFont="1" applyBorder="1" applyAlignment="1">
      <alignment horizontal="left" vertical="top" wrapText="1"/>
    </xf>
    <xf numFmtId="4" fontId="14" fillId="0" borderId="1" xfId="17" applyNumberFormat="1" applyFont="1" applyBorder="1" applyAlignment="1">
      <alignment horizontal="left"/>
      <protection/>
    </xf>
    <xf numFmtId="4" fontId="3" fillId="0" borderId="0" xfId="17" applyNumberFormat="1" applyFont="1" applyBorder="1" applyAlignment="1">
      <alignment horizontal="left"/>
      <protection/>
    </xf>
    <xf numFmtId="0" fontId="3" fillId="0" borderId="0" xfId="17" applyFont="1" applyAlignment="1">
      <alignment wrapText="1"/>
      <protection/>
    </xf>
    <xf numFmtId="4" fontId="3" fillId="0" borderId="2" xfId="17" applyNumberFormat="1" applyFont="1" applyBorder="1">
      <alignment/>
      <protection/>
    </xf>
    <xf numFmtId="4" fontId="3" fillId="0" borderId="3" xfId="17" applyNumberFormat="1" applyFont="1" applyBorder="1">
      <alignment/>
      <protection/>
    </xf>
    <xf numFmtId="3" fontId="3" fillId="0" borderId="3" xfId="17" applyNumberFormat="1" applyFont="1" applyBorder="1">
      <alignment/>
      <protection/>
    </xf>
    <xf numFmtId="4" fontId="3" fillId="0" borderId="16" xfId="17" applyNumberFormat="1" applyFont="1" applyBorder="1">
      <alignment/>
      <protection/>
    </xf>
    <xf numFmtId="1" fontId="3" fillId="0" borderId="3" xfId="17" applyNumberFormat="1" applyFont="1" applyBorder="1">
      <alignment/>
      <protection/>
    </xf>
    <xf numFmtId="4" fontId="3" fillId="0" borderId="17" xfId="17" applyNumberFormat="1" applyFont="1" applyBorder="1">
      <alignment/>
      <protection/>
    </xf>
    <xf numFmtId="0" fontId="3" fillId="0" borderId="0" xfId="17" applyFont="1" applyAlignment="1">
      <alignment horizontal="left"/>
      <protection/>
    </xf>
    <xf numFmtId="4" fontId="1" fillId="0" borderId="3" xfId="17" applyNumberFormat="1" applyFont="1" applyBorder="1" applyAlignment="1">
      <alignment horizontal="center"/>
      <protection/>
    </xf>
    <xf numFmtId="0" fontId="1" fillId="0" borderId="1" xfId="17" applyFont="1" applyBorder="1" applyAlignment="1">
      <alignment horizontal="center" vertical="center"/>
      <protection/>
    </xf>
    <xf numFmtId="3" fontId="1" fillId="0" borderId="0" xfId="17" applyNumberFormat="1" applyFont="1" applyBorder="1">
      <alignment/>
      <protection/>
    </xf>
    <xf numFmtId="43" fontId="9" fillId="0" borderId="0" xfId="17" applyNumberFormat="1" applyFont="1" applyBorder="1" applyAlignment="1">
      <alignment horizontal="center"/>
      <protection/>
    </xf>
    <xf numFmtId="0" fontId="1" fillId="0" borderId="10" xfId="17" applyFont="1" applyBorder="1" applyAlignment="1">
      <alignment horizontal="left" vertical="center"/>
      <protection/>
    </xf>
    <xf numFmtId="0" fontId="1" fillId="0" borderId="4" xfId="17" applyFont="1" applyBorder="1" applyAlignment="1">
      <alignment horizontal="left"/>
      <protection/>
    </xf>
    <xf numFmtId="0" fontId="1" fillId="0" borderId="18" xfId="17" applyFont="1" applyBorder="1" applyAlignment="1">
      <alignment horizontal="left" wrapText="1"/>
      <protection/>
    </xf>
    <xf numFmtId="4" fontId="1" fillId="0" borderId="18" xfId="17" applyNumberFormat="1" applyFont="1" applyBorder="1" applyAlignment="1">
      <alignment horizontal="left"/>
      <protection/>
    </xf>
    <xf numFmtId="0" fontId="1" fillId="0" borderId="2" xfId="17" applyFont="1" applyBorder="1" applyAlignment="1">
      <alignment horizontal="left" wrapText="1"/>
      <protection/>
    </xf>
    <xf numFmtId="0" fontId="0" fillId="0" borderId="16" xfId="0" applyBorder="1" applyAlignment="1">
      <alignment horizontal="left" wrapText="1"/>
    </xf>
    <xf numFmtId="0" fontId="1" fillId="0" borderId="12" xfId="17" applyFont="1" applyBorder="1" applyAlignment="1">
      <alignment horizontal="left"/>
      <protection/>
    </xf>
    <xf numFmtId="4" fontId="1" fillId="0" borderId="3" xfId="17" applyNumberFormat="1" applyFont="1" applyBorder="1" applyAlignment="1">
      <alignment horizontal="left"/>
      <protection/>
    </xf>
    <xf numFmtId="0" fontId="1" fillId="0" borderId="19" xfId="17" applyFont="1" applyBorder="1" applyAlignment="1">
      <alignment horizontal="left"/>
      <protection/>
    </xf>
    <xf numFmtId="0" fontId="1" fillId="0" borderId="3" xfId="17" applyFont="1" applyBorder="1" applyAlignment="1">
      <alignment horizontal="center"/>
      <protection/>
    </xf>
    <xf numFmtId="0" fontId="1" fillId="0" borderId="1" xfId="17" applyFont="1" applyBorder="1" applyAlignment="1">
      <alignment horizontal="center" vertical="top" wrapText="1"/>
      <protection/>
    </xf>
    <xf numFmtId="4" fontId="3" fillId="0" borderId="1" xfId="17" applyNumberFormat="1" applyFont="1" applyBorder="1" applyAlignment="1">
      <alignment horizontal="left" vertical="top" wrapText="1"/>
      <protection/>
    </xf>
    <xf numFmtId="4" fontId="3" fillId="0" borderId="1" xfId="17" applyNumberFormat="1" applyFont="1" applyBorder="1" applyAlignment="1">
      <alignment horizontal="center" vertical="top" wrapText="1"/>
      <protection/>
    </xf>
    <xf numFmtId="3" fontId="1" fillId="0" borderId="1" xfId="17" applyNumberFormat="1" applyFont="1" applyBorder="1">
      <alignment/>
      <protection/>
    </xf>
    <xf numFmtId="0" fontId="1" fillId="0" borderId="8" xfId="17" applyFont="1" applyBorder="1" applyAlignment="1">
      <alignment wrapText="1"/>
      <protection/>
    </xf>
    <xf numFmtId="3" fontId="1" fillId="0" borderId="8" xfId="17" applyNumberFormat="1" applyFont="1" applyBorder="1">
      <alignment/>
      <protection/>
    </xf>
    <xf numFmtId="4" fontId="1" fillId="0" borderId="20" xfId="17" applyNumberFormat="1" applyFont="1" applyBorder="1" applyAlignment="1">
      <alignment/>
      <protection/>
    </xf>
    <xf numFmtId="0" fontId="1" fillId="0" borderId="10" xfId="17" applyFont="1" applyBorder="1" applyAlignment="1">
      <alignment horizontal="center" vertical="center"/>
      <protection/>
    </xf>
    <xf numFmtId="0" fontId="1" fillId="0" borderId="11" xfId="17" applyFont="1" applyBorder="1" applyAlignment="1">
      <alignment horizontal="center" vertical="center"/>
      <protection/>
    </xf>
    <xf numFmtId="0" fontId="3" fillId="0" borderId="4" xfId="17" applyFont="1" applyBorder="1" applyAlignment="1">
      <alignment horizontal="center" wrapText="1"/>
      <protection/>
    </xf>
    <xf numFmtId="0" fontId="12" fillId="0" borderId="11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" fillId="0" borderId="3" xfId="17" applyFont="1" applyBorder="1" applyAlignment="1">
      <alignment horizontal="center" vertical="center"/>
      <protection/>
    </xf>
    <xf numFmtId="0" fontId="11" fillId="0" borderId="0" xfId="0" applyFont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2" fillId="0" borderId="3" xfId="0" applyNumberFormat="1" applyFont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1" fillId="0" borderId="1" xfId="17" applyFont="1" applyBorder="1" applyAlignment="1">
      <alignment horizontal="left"/>
      <protection/>
    </xf>
    <xf numFmtId="0" fontId="0" fillId="0" borderId="1" xfId="0" applyBorder="1" applyAlignment="1">
      <alignment horizontal="left"/>
    </xf>
    <xf numFmtId="0" fontId="1" fillId="0" borderId="4" xfId="17" applyFont="1" applyBorder="1" applyAlignment="1">
      <alignment horizontal="center" vertical="top" wrapText="1"/>
      <protection/>
    </xf>
    <xf numFmtId="0" fontId="0" fillId="0" borderId="18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2" xfId="17" applyFont="1" applyBorder="1" applyAlignment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3" fillId="0" borderId="9" xfId="17" applyFont="1" applyBorder="1" applyAlignment="1">
      <alignment horizontal="center" vertical="top" wrapText="1"/>
      <protection/>
    </xf>
    <xf numFmtId="0" fontId="3" fillId="0" borderId="0" xfId="17" applyFont="1" applyBorder="1" applyAlignment="1">
      <alignment horizontal="center" vertical="top" wrapText="1"/>
      <protection/>
    </xf>
    <xf numFmtId="0" fontId="3" fillId="0" borderId="13" xfId="17" applyFont="1" applyBorder="1" applyAlignment="1">
      <alignment horizontal="center" vertical="top" wrapText="1"/>
      <protection/>
    </xf>
    <xf numFmtId="0" fontId="3" fillId="0" borderId="19" xfId="17" applyFont="1" applyBorder="1" applyAlignment="1">
      <alignment horizontal="center" vertical="top" wrapText="1"/>
      <protection/>
    </xf>
    <xf numFmtId="4" fontId="1" fillId="0" borderId="8" xfId="17" applyNumberFormat="1" applyFont="1" applyBorder="1" applyAlignment="1">
      <alignment horizontal="center"/>
      <protection/>
    </xf>
    <xf numFmtId="4" fontId="1" fillId="0" borderId="10" xfId="17" applyNumberFormat="1" applyFont="1" applyBorder="1" applyAlignment="1">
      <alignment horizontal="center"/>
      <protection/>
    </xf>
    <xf numFmtId="4" fontId="1" fillId="0" borderId="14" xfId="17" applyNumberFormat="1" applyFont="1" applyBorder="1" applyAlignment="1">
      <alignment horizontal="center"/>
      <protection/>
    </xf>
    <xf numFmtId="0" fontId="8" fillId="0" borderId="3" xfId="17" applyFont="1" applyBorder="1" applyAlignment="1">
      <alignment horizontal="center" vertical="center"/>
      <protection/>
    </xf>
    <xf numFmtId="0" fontId="8" fillId="0" borderId="10" xfId="17" applyFont="1" applyBorder="1" applyAlignment="1">
      <alignment horizontal="center" vertical="center"/>
      <protection/>
    </xf>
    <xf numFmtId="0" fontId="8" fillId="0" borderId="11" xfId="17" applyFont="1" applyBorder="1" applyAlignment="1">
      <alignment horizontal="center" vertical="center"/>
      <protection/>
    </xf>
    <xf numFmtId="0" fontId="10" fillId="0" borderId="23" xfId="17" applyFont="1" applyBorder="1" applyAlignment="1">
      <alignment horizontal="center" vertical="top" wrapText="1"/>
      <protection/>
    </xf>
    <xf numFmtId="0" fontId="10" fillId="0" borderId="24" xfId="17" applyFont="1" applyBorder="1" applyAlignment="1">
      <alignment horizontal="center" vertical="top" wrapText="1"/>
      <protection/>
    </xf>
    <xf numFmtId="0" fontId="10" fillId="0" borderId="25" xfId="17" applyFont="1" applyBorder="1" applyAlignment="1">
      <alignment horizontal="center" vertical="top" wrapText="1"/>
      <protection/>
    </xf>
    <xf numFmtId="0" fontId="10" fillId="0" borderId="26" xfId="17" applyFont="1" applyBorder="1" applyAlignment="1">
      <alignment horizontal="center" vertical="top" wrapText="1"/>
      <protection/>
    </xf>
    <xf numFmtId="0" fontId="10" fillId="0" borderId="0" xfId="17" applyFont="1" applyBorder="1" applyAlignment="1">
      <alignment horizontal="center" vertical="top" wrapText="1"/>
      <protection/>
    </xf>
    <xf numFmtId="0" fontId="10" fillId="0" borderId="27" xfId="17" applyFont="1" applyBorder="1" applyAlignment="1">
      <alignment horizontal="center" vertical="top" wrapText="1"/>
      <protection/>
    </xf>
    <xf numFmtId="0" fontId="10" fillId="0" borderId="28" xfId="17" applyFont="1" applyBorder="1" applyAlignment="1">
      <alignment horizontal="center" vertical="top" wrapText="1"/>
      <protection/>
    </xf>
    <xf numFmtId="0" fontId="10" fillId="0" borderId="29" xfId="17" applyFont="1" applyBorder="1" applyAlignment="1">
      <alignment horizontal="center" vertical="top" wrapText="1"/>
      <protection/>
    </xf>
    <xf numFmtId="0" fontId="10" fillId="0" borderId="30" xfId="17" applyFont="1" applyBorder="1" applyAlignment="1">
      <alignment horizontal="center" vertical="top" wrapText="1"/>
      <protection/>
    </xf>
    <xf numFmtId="0" fontId="1" fillId="0" borderId="8" xfId="17" applyFont="1" applyBorder="1" applyAlignment="1">
      <alignment horizontal="center" vertical="center"/>
      <protection/>
    </xf>
    <xf numFmtId="0" fontId="1" fillId="0" borderId="14" xfId="17" applyFont="1" applyBorder="1" applyAlignment="1">
      <alignment horizontal="center" vertical="center"/>
      <protection/>
    </xf>
    <xf numFmtId="0" fontId="3" fillId="0" borderId="20" xfId="17" applyFont="1" applyBorder="1" applyAlignment="1">
      <alignment horizontal="center" vertical="top" wrapText="1"/>
      <protection/>
    </xf>
    <xf numFmtId="0" fontId="3" fillId="0" borderId="31" xfId="17" applyFont="1" applyBorder="1" applyAlignment="1">
      <alignment horizontal="center" vertical="top" wrapText="1"/>
      <protection/>
    </xf>
    <xf numFmtId="0" fontId="3" fillId="0" borderId="32" xfId="17" applyFont="1" applyBorder="1" applyAlignment="1">
      <alignment horizontal="center" vertical="top" wrapText="1"/>
      <protection/>
    </xf>
    <xf numFmtId="0" fontId="3" fillId="0" borderId="33" xfId="17" applyFont="1" applyBorder="1" applyAlignment="1">
      <alignment horizontal="center" vertical="top" wrapText="1"/>
      <protection/>
    </xf>
    <xf numFmtId="0" fontId="1" fillId="0" borderId="8" xfId="17" applyFont="1" applyBorder="1" applyAlignment="1">
      <alignment horizontal="center"/>
      <protection/>
    </xf>
    <xf numFmtId="0" fontId="1" fillId="0" borderId="10" xfId="17" applyFont="1" applyBorder="1" applyAlignment="1">
      <alignment horizontal="center"/>
      <protection/>
    </xf>
    <xf numFmtId="0" fontId="1" fillId="0" borderId="14" xfId="17" applyFont="1" applyBorder="1" applyAlignment="1">
      <alignment horizontal="center"/>
      <protection/>
    </xf>
    <xf numFmtId="0" fontId="1" fillId="0" borderId="8" xfId="17" applyFont="1" applyBorder="1" applyAlignment="1">
      <alignment horizontal="center" wrapText="1"/>
      <protection/>
    </xf>
    <xf numFmtId="0" fontId="1" fillId="0" borderId="10" xfId="17" applyFont="1" applyBorder="1" applyAlignment="1">
      <alignment horizontal="center" wrapText="1"/>
      <protection/>
    </xf>
    <xf numFmtId="0" fontId="1" fillId="0" borderId="14" xfId="17" applyFont="1" applyBorder="1" applyAlignment="1">
      <alignment horizontal="center" wrapText="1"/>
      <protection/>
    </xf>
    <xf numFmtId="3" fontId="1" fillId="0" borderId="8" xfId="17" applyNumberFormat="1" applyFont="1" applyBorder="1" applyAlignment="1">
      <alignment horizontal="center"/>
      <protection/>
    </xf>
    <xf numFmtId="3" fontId="1" fillId="0" borderId="10" xfId="17" applyNumberFormat="1" applyFont="1" applyBorder="1" applyAlignment="1">
      <alignment horizontal="center"/>
      <protection/>
    </xf>
    <xf numFmtId="3" fontId="1" fillId="0" borderId="14" xfId="17" applyNumberFormat="1" applyFont="1" applyBorder="1" applyAlignment="1">
      <alignment horizontal="center"/>
      <protection/>
    </xf>
    <xf numFmtId="0" fontId="3" fillId="0" borderId="3" xfId="17" applyFont="1" applyBorder="1" applyAlignment="1">
      <alignment horizontal="center"/>
      <protection/>
    </xf>
    <xf numFmtId="0" fontId="3" fillId="0" borderId="10" xfId="17" applyFont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10" fillId="0" borderId="4" xfId="17" applyFont="1" applyBorder="1" applyAlignment="1">
      <alignment horizontal="center" vertical="top" wrapText="1"/>
      <protection/>
    </xf>
    <xf numFmtId="0" fontId="12" fillId="0" borderId="18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3" fillId="0" borderId="8" xfId="17" applyFont="1" applyBorder="1" applyAlignment="1">
      <alignment horizontal="center"/>
      <protection/>
    </xf>
    <xf numFmtId="0" fontId="3" fillId="0" borderId="11" xfId="17" applyFont="1" applyBorder="1" applyAlignment="1">
      <alignment horizontal="center"/>
      <protection/>
    </xf>
    <xf numFmtId="4" fontId="1" fillId="0" borderId="34" xfId="17" applyNumberFormat="1" applyFont="1" applyBorder="1" applyAlignment="1">
      <alignment horizontal="center" vertical="center" wrapText="1"/>
      <protection/>
    </xf>
    <xf numFmtId="4" fontId="6" fillId="0" borderId="34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3" fillId="0" borderId="35" xfId="17" applyFont="1" applyBorder="1" applyAlignment="1">
      <alignment horizontal="center"/>
      <protection/>
    </xf>
    <xf numFmtId="0" fontId="3" fillId="0" borderId="36" xfId="17" applyFont="1" applyBorder="1" applyAlignment="1">
      <alignment horizontal="center"/>
      <protection/>
    </xf>
    <xf numFmtId="0" fontId="14" fillId="0" borderId="3" xfId="17" applyFont="1" applyBorder="1" applyAlignment="1">
      <alignment horizontal="center" vertical="top"/>
      <protection/>
    </xf>
    <xf numFmtId="0" fontId="14" fillId="0" borderId="10" xfId="17" applyFont="1" applyBorder="1" applyAlignment="1">
      <alignment horizontal="center" vertical="top"/>
      <protection/>
    </xf>
    <xf numFmtId="0" fontId="1" fillId="0" borderId="2" xfId="17" applyFont="1" applyBorder="1" applyAlignment="1">
      <alignment horizontal="left" wrapText="1"/>
      <protection/>
    </xf>
    <xf numFmtId="0" fontId="0" fillId="0" borderId="16" xfId="0" applyBorder="1" applyAlignment="1">
      <alignment horizontal="left" wrapText="1"/>
    </xf>
    <xf numFmtId="0" fontId="3" fillId="2" borderId="1" xfId="17" applyFont="1" applyFill="1" applyBorder="1" applyAlignment="1">
      <alignment horizontal="center" vertical="center"/>
      <protection/>
    </xf>
    <xf numFmtId="0" fontId="3" fillId="2" borderId="1" xfId="17" applyFont="1" applyFill="1" applyBorder="1" applyAlignment="1">
      <alignment horizontal="center" vertical="center" wrapText="1"/>
      <protection/>
    </xf>
    <xf numFmtId="0" fontId="4" fillId="0" borderId="0" xfId="17" applyFont="1" applyAlignment="1">
      <alignment horizontal="center" wrapText="1"/>
      <protection/>
    </xf>
    <xf numFmtId="0" fontId="3" fillId="2" borderId="1" xfId="17" applyFont="1" applyFill="1" applyBorder="1" applyAlignment="1">
      <alignment horizontal="left" vertical="center" wrapText="1"/>
      <protection/>
    </xf>
    <xf numFmtId="0" fontId="3" fillId="0" borderId="37" xfId="17" applyFont="1" applyBorder="1" applyAlignment="1">
      <alignment horizontal="center"/>
      <protection/>
    </xf>
    <xf numFmtId="0" fontId="3" fillId="0" borderId="38" xfId="17" applyFont="1" applyBorder="1" applyAlignment="1">
      <alignment horizontal="center"/>
      <protection/>
    </xf>
    <xf numFmtId="4" fontId="3" fillId="0" borderId="39" xfId="17" applyNumberFormat="1" applyFont="1" applyBorder="1" applyAlignment="1">
      <alignment horizontal="center"/>
      <protection/>
    </xf>
    <xf numFmtId="4" fontId="3" fillId="0" borderId="40" xfId="17" applyNumberFormat="1" applyFont="1" applyBorder="1" applyAlignment="1">
      <alignment horizontal="center"/>
      <protection/>
    </xf>
    <xf numFmtId="4" fontId="3" fillId="0" borderId="41" xfId="17" applyNumberFormat="1" applyFont="1" applyBorder="1" applyAlignment="1">
      <alignment horizontal="center"/>
      <protection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F2"/>
    </sheetView>
  </sheetViews>
  <sheetFormatPr defaultColWidth="9.00390625" defaultRowHeight="12.75"/>
  <cols>
    <col min="1" max="1" width="5.125" style="74" customWidth="1"/>
    <col min="2" max="2" width="6.875" style="74" customWidth="1"/>
    <col min="3" max="3" width="6.125" style="115" customWidth="1"/>
    <col min="4" max="4" width="36.625" style="116" customWidth="1"/>
    <col min="5" max="5" width="10.25390625" style="117" customWidth="1"/>
    <col min="6" max="6" width="10.875" style="117" customWidth="1"/>
    <col min="7" max="7" width="9.875" style="73" bestFit="1" customWidth="1"/>
    <col min="8" max="8" width="10.125" style="73" bestFit="1" customWidth="1"/>
    <col min="9" max="16384" width="9.125" style="74" customWidth="1"/>
  </cols>
  <sheetData>
    <row r="1" spans="1:6" ht="12.75">
      <c r="A1" s="177" t="s">
        <v>100</v>
      </c>
      <c r="B1" s="177"/>
      <c r="C1" s="177"/>
      <c r="D1" s="177"/>
      <c r="E1" s="177"/>
      <c r="F1" s="177"/>
    </row>
    <row r="2" spans="1:6" ht="45" customHeight="1">
      <c r="A2" s="178"/>
      <c r="B2" s="178"/>
      <c r="C2" s="178"/>
      <c r="D2" s="178"/>
      <c r="E2" s="178"/>
      <c r="F2" s="178"/>
    </row>
    <row r="3" spans="1:8" s="81" customFormat="1" ht="31.5">
      <c r="A3" s="75" t="s">
        <v>53</v>
      </c>
      <c r="B3" s="75" t="s">
        <v>54</v>
      </c>
      <c r="C3" s="75" t="s">
        <v>55</v>
      </c>
      <c r="D3" s="76" t="s">
        <v>56</v>
      </c>
      <c r="E3" s="77" t="s">
        <v>92</v>
      </c>
      <c r="F3" s="78" t="s">
        <v>93</v>
      </c>
      <c r="G3" s="79" t="s">
        <v>57</v>
      </c>
      <c r="H3" s="80"/>
    </row>
    <row r="4" spans="1:8" s="81" customFormat="1" ht="12.75">
      <c r="A4" s="82">
        <v>1</v>
      </c>
      <c r="B4" s="75">
        <v>2</v>
      </c>
      <c r="C4" s="118">
        <v>3</v>
      </c>
      <c r="D4" s="118">
        <v>4</v>
      </c>
      <c r="E4" s="119">
        <v>5</v>
      </c>
      <c r="F4" s="120">
        <v>6</v>
      </c>
      <c r="G4" s="118">
        <v>7</v>
      </c>
      <c r="H4" s="80"/>
    </row>
    <row r="5" spans="1:8" s="81" customFormat="1" ht="16.5" customHeight="1">
      <c r="A5" s="179">
        <v>600</v>
      </c>
      <c r="B5" s="75"/>
      <c r="C5" s="75"/>
      <c r="D5" s="76" t="s">
        <v>58</v>
      </c>
      <c r="E5" s="77">
        <f>E6</f>
        <v>0</v>
      </c>
      <c r="F5" s="79">
        <f>F6</f>
        <v>0</v>
      </c>
      <c r="G5" s="83">
        <f>G6</f>
        <v>0</v>
      </c>
      <c r="H5" s="80"/>
    </row>
    <row r="6" spans="1:8" s="81" customFormat="1" ht="18" customHeight="1">
      <c r="A6" s="180"/>
      <c r="B6" s="75">
        <v>60014</v>
      </c>
      <c r="C6" s="75"/>
      <c r="D6" s="76" t="s">
        <v>59</v>
      </c>
      <c r="E6" s="77">
        <f>E8</f>
        <v>0</v>
      </c>
      <c r="F6" s="79">
        <f>F8</f>
        <v>0</v>
      </c>
      <c r="G6" s="83">
        <f>G8</f>
        <v>0</v>
      </c>
      <c r="H6" s="80"/>
    </row>
    <row r="7" spans="1:8" s="81" customFormat="1" ht="51">
      <c r="A7" s="180"/>
      <c r="B7" s="75"/>
      <c r="C7" s="75">
        <v>6620</v>
      </c>
      <c r="D7" s="76" t="s">
        <v>60</v>
      </c>
      <c r="E7" s="77">
        <f>E8</f>
        <v>0</v>
      </c>
      <c r="F7" s="77">
        <f>F8</f>
        <v>0</v>
      </c>
      <c r="G7" s="77">
        <f>G8</f>
        <v>0</v>
      </c>
      <c r="H7" s="80"/>
    </row>
    <row r="8" spans="1:8" s="81" customFormat="1" ht="27.75" customHeight="1">
      <c r="A8" s="172"/>
      <c r="B8" s="75"/>
      <c r="C8" s="84"/>
      <c r="D8" s="85" t="s">
        <v>61</v>
      </c>
      <c r="E8" s="86"/>
      <c r="F8" s="87"/>
      <c r="G8" s="88"/>
      <c r="H8" s="80"/>
    </row>
    <row r="9" spans="1:7" ht="31.5" customHeight="1">
      <c r="A9" s="89">
        <v>900</v>
      </c>
      <c r="B9" s="90"/>
      <c r="C9" s="91"/>
      <c r="D9" s="92" t="s">
        <v>62</v>
      </c>
      <c r="E9" s="93">
        <f>E10</f>
        <v>0</v>
      </c>
      <c r="F9" s="93">
        <f>F10</f>
        <v>277000</v>
      </c>
      <c r="G9" s="93">
        <f>G10</f>
        <v>0</v>
      </c>
    </row>
    <row r="10" spans="1:7" ht="16.5" customHeight="1">
      <c r="A10" s="94"/>
      <c r="B10" s="95">
        <v>90002</v>
      </c>
      <c r="C10" s="96"/>
      <c r="D10" s="97" t="s">
        <v>63</v>
      </c>
      <c r="E10" s="98">
        <f aca="true" t="shared" si="0" ref="E10:G11">E11</f>
        <v>0</v>
      </c>
      <c r="F10" s="99">
        <f t="shared" si="0"/>
        <v>277000</v>
      </c>
      <c r="G10" s="100">
        <f t="shared" si="0"/>
        <v>0</v>
      </c>
    </row>
    <row r="11" spans="1:7" ht="26.25" customHeight="1">
      <c r="A11" s="94"/>
      <c r="B11" s="95"/>
      <c r="C11" s="96">
        <v>6010</v>
      </c>
      <c r="D11" s="101" t="s">
        <v>98</v>
      </c>
      <c r="E11" s="98">
        <v>0</v>
      </c>
      <c r="F11" s="99">
        <v>277000</v>
      </c>
      <c r="G11" s="100">
        <f t="shared" si="0"/>
        <v>0</v>
      </c>
    </row>
    <row r="12" spans="1:7" ht="12.75">
      <c r="A12" s="94"/>
      <c r="B12" s="95"/>
      <c r="C12" s="96"/>
      <c r="D12" s="102" t="s">
        <v>64</v>
      </c>
      <c r="E12" s="103"/>
      <c r="F12" s="104"/>
      <c r="G12" s="105"/>
    </row>
    <row r="13" spans="1:7" ht="12.75">
      <c r="A13" s="94"/>
      <c r="B13" s="95"/>
      <c r="C13" s="96"/>
      <c r="D13" s="102" t="s">
        <v>65</v>
      </c>
      <c r="E13" s="103"/>
      <c r="F13" s="104"/>
      <c r="G13" s="105"/>
    </row>
    <row r="14" spans="1:8" s="109" customFormat="1" ht="30" customHeight="1">
      <c r="A14" s="173">
        <v>921</v>
      </c>
      <c r="B14" s="106"/>
      <c r="C14" s="91"/>
      <c r="D14" s="101" t="s">
        <v>66</v>
      </c>
      <c r="E14" s="107">
        <f aca="true" t="shared" si="1" ref="E14:G15">E15</f>
        <v>0</v>
      </c>
      <c r="F14" s="107">
        <f t="shared" si="1"/>
        <v>0</v>
      </c>
      <c r="G14" s="107">
        <f t="shared" si="1"/>
        <v>0</v>
      </c>
      <c r="H14" s="108"/>
    </row>
    <row r="15" spans="1:8" s="109" customFormat="1" ht="12.75">
      <c r="A15" s="174"/>
      <c r="B15" s="173">
        <v>92109</v>
      </c>
      <c r="C15" s="91"/>
      <c r="D15" s="110" t="s">
        <v>67</v>
      </c>
      <c r="E15" s="93">
        <f t="shared" si="1"/>
        <v>0</v>
      </c>
      <c r="F15" s="93">
        <f t="shared" si="1"/>
        <v>0</v>
      </c>
      <c r="G15" s="93">
        <f t="shared" si="1"/>
        <v>0</v>
      </c>
      <c r="H15" s="108"/>
    </row>
    <row r="16" spans="1:8" s="109" customFormat="1" ht="48" customHeight="1">
      <c r="A16" s="174"/>
      <c r="B16" s="175"/>
      <c r="C16" s="96">
        <v>6220</v>
      </c>
      <c r="D16" s="111" t="s">
        <v>68</v>
      </c>
      <c r="E16" s="93"/>
      <c r="F16" s="93">
        <v>0</v>
      </c>
      <c r="G16" s="93"/>
      <c r="H16" s="108"/>
    </row>
    <row r="17" spans="1:8" ht="40.5" customHeight="1">
      <c r="A17" s="90"/>
      <c r="B17" s="90"/>
      <c r="C17" s="112"/>
      <c r="D17" s="110" t="s">
        <v>69</v>
      </c>
      <c r="E17" s="93">
        <f>E14+E9+E5</f>
        <v>0</v>
      </c>
      <c r="F17" s="113">
        <f>F14+F9+F5</f>
        <v>277000</v>
      </c>
      <c r="G17" s="114">
        <f>G14+G9+G5</f>
        <v>0</v>
      </c>
      <c r="H17" s="108"/>
    </row>
  </sheetData>
  <mergeCells count="4">
    <mergeCell ref="A1:F2"/>
    <mergeCell ref="A5:A8"/>
    <mergeCell ref="A14:A16"/>
    <mergeCell ref="B15: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1"/>
  <sheetViews>
    <sheetView tabSelected="1" workbookViewId="0" topLeftCell="A5">
      <selection activeCell="H5" sqref="H5:P5"/>
    </sheetView>
  </sheetViews>
  <sheetFormatPr defaultColWidth="10.25390625" defaultRowHeight="12.75"/>
  <cols>
    <col min="1" max="1" width="3.625" style="1" bestFit="1" customWidth="1"/>
    <col min="2" max="2" width="10.125" style="1" customWidth="1"/>
    <col min="3" max="3" width="4.375" style="1" customWidth="1"/>
    <col min="4" max="4" width="7.875" style="2" customWidth="1"/>
    <col min="5" max="5" width="11.625" style="131" customWidth="1"/>
    <col min="6" max="6" width="10.125" style="1" customWidth="1"/>
    <col min="7" max="7" width="9.75390625" style="1" customWidth="1"/>
    <col min="8" max="8" width="10.00390625" style="1" customWidth="1"/>
    <col min="9" max="9" width="9.875" style="1" customWidth="1"/>
    <col min="10" max="10" width="12.125" style="1" bestFit="1" customWidth="1"/>
    <col min="11" max="11" width="4.00390625" style="1" customWidth="1"/>
    <col min="12" max="13" width="9.75390625" style="1" customWidth="1"/>
    <col min="14" max="14" width="9.875" style="1" customWidth="1"/>
    <col min="15" max="15" width="4.25390625" style="1" customWidth="1"/>
    <col min="16" max="16" width="10.25390625" style="1" customWidth="1"/>
    <col min="17" max="16384" width="10.25390625" style="1" customWidth="1"/>
  </cols>
  <sheetData>
    <row r="1" spans="10:12" ht="11.25">
      <c r="J1" s="63"/>
      <c r="K1" s="64"/>
      <c r="L1" s="63"/>
    </row>
    <row r="2" spans="1:16" ht="29.25" customHeight="1">
      <c r="A2" s="258" t="s">
        <v>87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spans="10:12" ht="11.25" customHeight="1">
      <c r="J3" s="5">
        <f>J11+J12</f>
        <v>745265.2</v>
      </c>
      <c r="L3" s="5"/>
    </row>
    <row r="4" spans="1:16" ht="11.25">
      <c r="A4" s="256" t="s">
        <v>0</v>
      </c>
      <c r="B4" s="256" t="s">
        <v>1</v>
      </c>
      <c r="C4" s="257" t="s">
        <v>2</v>
      </c>
      <c r="D4" s="257" t="s">
        <v>3</v>
      </c>
      <c r="E4" s="259" t="s">
        <v>4</v>
      </c>
      <c r="F4" s="256" t="s">
        <v>5</v>
      </c>
      <c r="G4" s="256"/>
      <c r="H4" s="256" t="s">
        <v>6</v>
      </c>
      <c r="I4" s="256"/>
      <c r="J4" s="256"/>
      <c r="K4" s="256"/>
      <c r="L4" s="256"/>
      <c r="M4" s="256"/>
      <c r="N4" s="256"/>
      <c r="O4" s="256"/>
      <c r="P4" s="256"/>
    </row>
    <row r="5" spans="1:16" ht="11.25">
      <c r="A5" s="256"/>
      <c r="B5" s="256"/>
      <c r="C5" s="257"/>
      <c r="D5" s="257"/>
      <c r="E5" s="259"/>
      <c r="F5" s="257" t="s">
        <v>7</v>
      </c>
      <c r="G5" s="257" t="s">
        <v>8</v>
      </c>
      <c r="H5" s="256" t="s">
        <v>99</v>
      </c>
      <c r="I5" s="256"/>
      <c r="J5" s="256"/>
      <c r="K5" s="256"/>
      <c r="L5" s="256"/>
      <c r="M5" s="256"/>
      <c r="N5" s="256"/>
      <c r="O5" s="256"/>
      <c r="P5" s="256"/>
    </row>
    <row r="6" spans="1:16" ht="11.25">
      <c r="A6" s="256"/>
      <c r="B6" s="256"/>
      <c r="C6" s="257"/>
      <c r="D6" s="257"/>
      <c r="E6" s="259"/>
      <c r="F6" s="257"/>
      <c r="G6" s="257"/>
      <c r="H6" s="257" t="s">
        <v>9</v>
      </c>
      <c r="I6" s="256" t="s">
        <v>10</v>
      </c>
      <c r="J6" s="256"/>
      <c r="K6" s="256"/>
      <c r="L6" s="256"/>
      <c r="M6" s="256"/>
      <c r="N6" s="256"/>
      <c r="O6" s="256"/>
      <c r="P6" s="256"/>
    </row>
    <row r="7" spans="1:16" ht="14.25" customHeight="1">
      <c r="A7" s="256"/>
      <c r="B7" s="256"/>
      <c r="C7" s="257"/>
      <c r="D7" s="257"/>
      <c r="E7" s="259"/>
      <c r="F7" s="257"/>
      <c r="G7" s="257"/>
      <c r="H7" s="257"/>
      <c r="I7" s="256" t="s">
        <v>11</v>
      </c>
      <c r="J7" s="256"/>
      <c r="K7" s="256"/>
      <c r="L7" s="256"/>
      <c r="M7" s="256" t="s">
        <v>12</v>
      </c>
      <c r="N7" s="256"/>
      <c r="O7" s="256"/>
      <c r="P7" s="256"/>
    </row>
    <row r="8" spans="1:16" ht="12.75" customHeight="1">
      <c r="A8" s="256"/>
      <c r="B8" s="256"/>
      <c r="C8" s="257"/>
      <c r="D8" s="257"/>
      <c r="E8" s="259"/>
      <c r="F8" s="257"/>
      <c r="G8" s="257"/>
      <c r="H8" s="257"/>
      <c r="I8" s="257" t="s">
        <v>13</v>
      </c>
      <c r="J8" s="256" t="s">
        <v>14</v>
      </c>
      <c r="K8" s="256"/>
      <c r="L8" s="256"/>
      <c r="M8" s="257" t="s">
        <v>15</v>
      </c>
      <c r="N8" s="257" t="s">
        <v>14</v>
      </c>
      <c r="O8" s="257"/>
      <c r="P8" s="257"/>
    </row>
    <row r="9" spans="1:16" ht="53.25" customHeight="1">
      <c r="A9" s="256"/>
      <c r="B9" s="256"/>
      <c r="C9" s="257"/>
      <c r="D9" s="257"/>
      <c r="E9" s="259"/>
      <c r="F9" s="257"/>
      <c r="G9" s="257"/>
      <c r="H9" s="257"/>
      <c r="I9" s="257"/>
      <c r="J9" s="6" t="s">
        <v>16</v>
      </c>
      <c r="K9" s="6" t="s">
        <v>17</v>
      </c>
      <c r="L9" s="6" t="s">
        <v>18</v>
      </c>
      <c r="M9" s="257"/>
      <c r="N9" s="7" t="s">
        <v>16</v>
      </c>
      <c r="O9" s="6" t="s">
        <v>17</v>
      </c>
      <c r="P9" s="6" t="s">
        <v>19</v>
      </c>
    </row>
    <row r="10" spans="1:16" ht="7.5" customHeight="1">
      <c r="A10" s="8">
        <v>1</v>
      </c>
      <c r="B10" s="8">
        <v>2</v>
      </c>
      <c r="C10" s="8">
        <v>3</v>
      </c>
      <c r="D10" s="9">
        <v>4</v>
      </c>
      <c r="E10" s="132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10">
        <v>14</v>
      </c>
      <c r="O10" s="8">
        <v>15</v>
      </c>
      <c r="P10" s="8">
        <v>16</v>
      </c>
    </row>
    <row r="11" spans="1:16" ht="17.25" customHeight="1">
      <c r="A11" s="11"/>
      <c r="B11" s="11"/>
      <c r="C11" s="12"/>
      <c r="D11" s="247" t="s">
        <v>20</v>
      </c>
      <c r="E11" s="248"/>
      <c r="F11" s="249"/>
      <c r="G11" s="13"/>
      <c r="H11" s="13"/>
      <c r="I11" s="13"/>
      <c r="J11" s="14">
        <f>J103</f>
        <v>745265.2</v>
      </c>
      <c r="K11" s="11"/>
      <c r="L11" s="11"/>
      <c r="M11" s="11"/>
      <c r="N11" s="12">
        <v>0</v>
      </c>
      <c r="O11" s="11"/>
      <c r="P11" s="11"/>
    </row>
    <row r="12" spans="1:16" ht="14.25" customHeight="1">
      <c r="A12" s="11"/>
      <c r="B12" s="11"/>
      <c r="C12" s="12"/>
      <c r="D12" s="16"/>
      <c r="E12" s="133" t="s">
        <v>21</v>
      </c>
      <c r="F12" s="13"/>
      <c r="G12" s="13"/>
      <c r="H12" s="13"/>
      <c r="I12" s="13"/>
      <c r="J12" s="14">
        <f>J98</f>
        <v>0</v>
      </c>
      <c r="K12" s="11"/>
      <c r="L12" s="11"/>
      <c r="M12" s="11"/>
      <c r="N12" s="15">
        <f>N13</f>
        <v>152000</v>
      </c>
      <c r="O12" s="11"/>
      <c r="P12" s="11"/>
    </row>
    <row r="13" spans="1:16" s="18" customFormat="1" ht="24" customHeight="1">
      <c r="A13" s="17">
        <v>1</v>
      </c>
      <c r="B13" s="69" t="s">
        <v>22</v>
      </c>
      <c r="C13" s="250" t="s">
        <v>23</v>
      </c>
      <c r="D13" s="251"/>
      <c r="E13" s="134">
        <f aca="true" t="shared" si="0" ref="E13:P13">E19+E27+E43+E52+E35</f>
        <v>4703267.99</v>
      </c>
      <c r="F13" s="134">
        <f t="shared" si="0"/>
        <v>752135.2</v>
      </c>
      <c r="G13" s="134">
        <f t="shared" si="0"/>
        <v>3951132.79</v>
      </c>
      <c r="H13" s="134">
        <f t="shared" si="0"/>
        <v>4703267.99</v>
      </c>
      <c r="I13" s="134">
        <f t="shared" si="0"/>
        <v>752135.2</v>
      </c>
      <c r="J13" s="134">
        <f t="shared" si="0"/>
        <v>745265.2</v>
      </c>
      <c r="K13" s="134">
        <f t="shared" si="0"/>
        <v>0</v>
      </c>
      <c r="L13" s="134">
        <f t="shared" si="0"/>
        <v>6870</v>
      </c>
      <c r="M13" s="134">
        <f t="shared" si="0"/>
        <v>3951132.79</v>
      </c>
      <c r="N13" s="134">
        <f t="shared" si="0"/>
        <v>152000</v>
      </c>
      <c r="O13" s="134">
        <f t="shared" si="0"/>
        <v>0</v>
      </c>
      <c r="P13" s="134">
        <f t="shared" si="0"/>
        <v>3799132.79</v>
      </c>
    </row>
    <row r="14" spans="1:16" ht="12.75">
      <c r="A14" s="152"/>
      <c r="B14" s="19"/>
      <c r="C14" s="153"/>
      <c r="D14" s="154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</row>
    <row r="15" spans="1:16" ht="12.75">
      <c r="A15" s="152"/>
      <c r="B15" s="19" t="s">
        <v>24</v>
      </c>
      <c r="C15" s="171" t="s">
        <v>97</v>
      </c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</row>
    <row r="16" spans="1:16" ht="9.75" customHeight="1">
      <c r="A16" s="218" t="s">
        <v>29</v>
      </c>
      <c r="B16" s="19" t="s">
        <v>25</v>
      </c>
      <c r="C16" s="182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</row>
    <row r="17" spans="1:16" ht="11.25" customHeight="1">
      <c r="A17" s="169"/>
      <c r="B17" s="19" t="s">
        <v>26</v>
      </c>
      <c r="C17" s="182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</row>
    <row r="18" spans="1:16" ht="11.25" customHeight="1">
      <c r="A18" s="169"/>
      <c r="B18" s="19" t="s">
        <v>27</v>
      </c>
      <c r="C18" s="184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</row>
    <row r="19" spans="1:16" ht="23.25" customHeight="1">
      <c r="A19" s="169"/>
      <c r="B19" s="19" t="s">
        <v>28</v>
      </c>
      <c r="C19" s="254" t="s">
        <v>96</v>
      </c>
      <c r="D19" s="255"/>
      <c r="E19" s="24">
        <f>E20+E21</f>
        <v>840705</v>
      </c>
      <c r="F19" s="24">
        <f>F20+F21</f>
        <v>126105.75</v>
      </c>
      <c r="G19" s="24">
        <f>G20+G21</f>
        <v>714599.25</v>
      </c>
      <c r="H19" s="24">
        <f>I19+M19</f>
        <v>840705</v>
      </c>
      <c r="I19" s="24">
        <f>J19+K19+L19</f>
        <v>126105.75</v>
      </c>
      <c r="J19" s="24">
        <v>126105.75</v>
      </c>
      <c r="K19" s="70">
        <v>0</v>
      </c>
      <c r="L19" s="24">
        <v>0</v>
      </c>
      <c r="M19" s="24">
        <f>N19+O19+P19</f>
        <v>714599.25</v>
      </c>
      <c r="N19" s="24"/>
      <c r="O19" s="70">
        <v>0</v>
      </c>
      <c r="P19" s="24">
        <v>714599.25</v>
      </c>
    </row>
    <row r="20" spans="1:16" ht="16.5" customHeight="1">
      <c r="A20" s="169"/>
      <c r="B20" s="19" t="s">
        <v>76</v>
      </c>
      <c r="C20" s="156"/>
      <c r="D20" s="157"/>
      <c r="E20" s="24">
        <f>F20+G20</f>
        <v>0</v>
      </c>
      <c r="F20" s="24"/>
      <c r="G20" s="24"/>
      <c r="H20" s="24"/>
      <c r="I20" s="24"/>
      <c r="J20" s="24"/>
      <c r="K20" s="70"/>
      <c r="L20" s="24"/>
      <c r="M20" s="24"/>
      <c r="N20" s="24"/>
      <c r="O20" s="70"/>
      <c r="P20" s="24"/>
    </row>
    <row r="21" spans="1:16" ht="17.25" customHeight="1">
      <c r="A21" s="169"/>
      <c r="B21" s="19" t="s">
        <v>51</v>
      </c>
      <c r="C21" s="22"/>
      <c r="D21" s="23"/>
      <c r="E21" s="24">
        <f>H19</f>
        <v>840705</v>
      </c>
      <c r="F21" s="24">
        <f>I19</f>
        <v>126105.75</v>
      </c>
      <c r="G21" s="24">
        <f>M19</f>
        <v>714599.25</v>
      </c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11.25">
      <c r="A22" s="169"/>
      <c r="B22" s="29"/>
      <c r="C22" s="28"/>
      <c r="D22" s="30"/>
      <c r="E22" s="24"/>
      <c r="F22" s="31"/>
      <c r="G22" s="31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1.25">
      <c r="A23" s="66"/>
      <c r="B23" s="19" t="s">
        <v>24</v>
      </c>
      <c r="C23" s="171" t="s">
        <v>78</v>
      </c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</row>
    <row r="24" spans="1:16" ht="11.25">
      <c r="A24" s="66"/>
      <c r="B24" s="19" t="s">
        <v>25</v>
      </c>
      <c r="C24" s="182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</row>
    <row r="25" spans="1:16" s="123" customFormat="1" ht="11.25" customHeight="1">
      <c r="A25" s="252"/>
      <c r="B25" s="19" t="s">
        <v>26</v>
      </c>
      <c r="C25" s="182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</row>
    <row r="26" spans="1:16" s="123" customFormat="1" ht="11.25" customHeight="1">
      <c r="A26" s="253"/>
      <c r="B26" s="19" t="s">
        <v>27</v>
      </c>
      <c r="C26" s="184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</row>
    <row r="27" spans="1:16" s="123" customFormat="1" ht="11.25" customHeight="1">
      <c r="A27" s="253"/>
      <c r="B27" s="19" t="s">
        <v>28</v>
      </c>
      <c r="C27" s="186" t="s">
        <v>75</v>
      </c>
      <c r="D27" s="187"/>
      <c r="E27" s="24">
        <f>F27+G27</f>
        <v>233700</v>
      </c>
      <c r="F27" s="24">
        <f>I27</f>
        <v>81700</v>
      </c>
      <c r="G27" s="24">
        <f>M27</f>
        <v>152000</v>
      </c>
      <c r="H27" s="24">
        <f>I27+M27</f>
        <v>233700</v>
      </c>
      <c r="I27" s="24">
        <f>J27+K27+L27</f>
        <v>81700</v>
      </c>
      <c r="J27" s="24">
        <v>81700</v>
      </c>
      <c r="K27" s="70">
        <v>0</v>
      </c>
      <c r="L27" s="24">
        <v>0</v>
      </c>
      <c r="M27" s="24">
        <f>N27+O27+P27</f>
        <v>152000</v>
      </c>
      <c r="N27" s="24">
        <v>152000</v>
      </c>
      <c r="O27" s="70">
        <v>0</v>
      </c>
      <c r="P27" s="24"/>
    </row>
    <row r="28" spans="1:16" s="123" customFormat="1" ht="11.25" customHeight="1">
      <c r="A28" s="253"/>
      <c r="B28" s="19" t="s">
        <v>51</v>
      </c>
      <c r="C28" s="22"/>
      <c r="D28" s="23"/>
      <c r="E28" s="24">
        <f>H27</f>
        <v>233700</v>
      </c>
      <c r="F28" s="24">
        <f>I27</f>
        <v>81700</v>
      </c>
      <c r="G28" s="24">
        <f>M27</f>
        <v>152000</v>
      </c>
      <c r="H28" s="24"/>
      <c r="I28" s="24"/>
      <c r="J28" s="24"/>
      <c r="K28" s="24"/>
      <c r="L28" s="24"/>
      <c r="M28" s="24"/>
      <c r="N28" s="24"/>
      <c r="O28" s="24"/>
      <c r="P28" s="24"/>
    </row>
    <row r="29" spans="1:16" s="123" customFormat="1" ht="11.25">
      <c r="A29" s="253"/>
      <c r="B29" s="33"/>
      <c r="C29" s="55"/>
      <c r="D29" s="60"/>
      <c r="E29" s="27"/>
      <c r="F29" s="62"/>
      <c r="G29" s="62"/>
      <c r="H29" s="57"/>
      <c r="I29" s="57"/>
      <c r="J29" s="57"/>
      <c r="K29" s="57"/>
      <c r="L29" s="57"/>
      <c r="M29" s="57"/>
      <c r="N29" s="57"/>
      <c r="O29" s="57"/>
      <c r="P29" s="57"/>
    </row>
    <row r="30" spans="1:16" s="123" customFormat="1" ht="11.25">
      <c r="A30" s="253"/>
      <c r="B30" s="160" t="s">
        <v>24</v>
      </c>
      <c r="C30" s="188" t="s">
        <v>95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90"/>
    </row>
    <row r="31" spans="1:16" s="123" customFormat="1" ht="11.25">
      <c r="A31" s="253"/>
      <c r="B31" s="158" t="s">
        <v>25</v>
      </c>
      <c r="C31" s="191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3"/>
    </row>
    <row r="32" spans="1:16" s="123" customFormat="1" ht="11.25">
      <c r="A32" s="253"/>
      <c r="B32" s="158" t="s">
        <v>26</v>
      </c>
      <c r="C32" s="191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3"/>
    </row>
    <row r="33" spans="1:16" s="123" customFormat="1" ht="11.25">
      <c r="A33" s="253"/>
      <c r="B33" s="158" t="s">
        <v>27</v>
      </c>
      <c r="C33" s="191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3"/>
    </row>
    <row r="34" spans="1:16" s="123" customFormat="1" ht="11.25">
      <c r="A34" s="253"/>
      <c r="B34" s="158" t="s">
        <v>28</v>
      </c>
      <c r="C34" s="194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6"/>
    </row>
    <row r="35" spans="1:16" s="123" customFormat="1" ht="12.75">
      <c r="A35" s="253"/>
      <c r="B35" s="158">
        <v>2014</v>
      </c>
      <c r="C35" s="197" t="s">
        <v>89</v>
      </c>
      <c r="D35" s="198"/>
      <c r="E35" s="24">
        <f>E36+E37</f>
        <v>45800</v>
      </c>
      <c r="F35" s="24">
        <f>F36+F37</f>
        <v>6870</v>
      </c>
      <c r="G35" s="24">
        <f>G36+G37</f>
        <v>38930</v>
      </c>
      <c r="H35" s="32">
        <f>I35+M35</f>
        <v>45800</v>
      </c>
      <c r="I35" s="32">
        <f>J35+K35+L35</f>
        <v>6870</v>
      </c>
      <c r="J35" s="32"/>
      <c r="K35" s="32"/>
      <c r="L35" s="32">
        <v>6870</v>
      </c>
      <c r="M35" s="32">
        <f>N35+O35+P35</f>
        <v>38930</v>
      </c>
      <c r="N35" s="32"/>
      <c r="O35" s="32"/>
      <c r="P35" s="32">
        <v>38930</v>
      </c>
    </row>
    <row r="36" spans="1:16" s="123" customFormat="1" ht="11.25">
      <c r="A36" s="253"/>
      <c r="B36" s="26">
        <v>2014</v>
      </c>
      <c r="C36" s="28"/>
      <c r="D36" s="30"/>
      <c r="E36" s="24">
        <f>F36+G36</f>
        <v>45800</v>
      </c>
      <c r="F36" s="31">
        <f>I35</f>
        <v>6870</v>
      </c>
      <c r="G36" s="31">
        <f>M35</f>
        <v>38930</v>
      </c>
      <c r="H36" s="32"/>
      <c r="I36" s="32"/>
      <c r="J36" s="32"/>
      <c r="K36" s="32"/>
      <c r="L36" s="32"/>
      <c r="M36" s="32"/>
      <c r="N36" s="32"/>
      <c r="O36" s="32"/>
      <c r="P36" s="32"/>
    </row>
    <row r="37" spans="1:16" s="123" customFormat="1" ht="11.25">
      <c r="A37" s="253"/>
      <c r="B37" s="35"/>
      <c r="C37" s="28"/>
      <c r="D37" s="30"/>
      <c r="E37" s="24">
        <f>F37+G37</f>
        <v>0</v>
      </c>
      <c r="F37" s="31"/>
      <c r="G37" s="31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1.25">
      <c r="A38" s="176"/>
      <c r="B38" s="39"/>
      <c r="C38" s="49"/>
      <c r="D38" s="60"/>
      <c r="E38" s="150"/>
      <c r="F38" s="150"/>
      <c r="G38" s="150"/>
      <c r="H38" s="46"/>
      <c r="I38" s="46"/>
      <c r="J38" s="151"/>
      <c r="K38" s="46"/>
      <c r="L38" s="46"/>
      <c r="M38" s="46"/>
      <c r="N38" s="46"/>
      <c r="O38" s="46"/>
      <c r="P38" s="47"/>
    </row>
    <row r="39" spans="1:16" ht="11.25">
      <c r="A39" s="169"/>
      <c r="B39" s="1" t="s">
        <v>30</v>
      </c>
      <c r="C39" s="199" t="s">
        <v>79</v>
      </c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1"/>
    </row>
    <row r="40" spans="1:16" ht="11.25">
      <c r="A40" s="169"/>
      <c r="B40" s="29" t="s">
        <v>25</v>
      </c>
      <c r="C40" s="199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1"/>
    </row>
    <row r="41" spans="1:16" ht="11.25">
      <c r="A41" s="169"/>
      <c r="B41" s="29" t="s">
        <v>26</v>
      </c>
      <c r="C41" s="199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1"/>
    </row>
    <row r="42" spans="1:16" ht="11.25">
      <c r="A42" s="169"/>
      <c r="B42" s="29" t="s">
        <v>27</v>
      </c>
      <c r="C42" s="202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1"/>
    </row>
    <row r="43" spans="1:16" ht="33.75">
      <c r="A43" s="169"/>
      <c r="B43" s="39"/>
      <c r="C43" s="121"/>
      <c r="D43" s="162" t="s">
        <v>70</v>
      </c>
      <c r="E43" s="163">
        <f>E44+E45</f>
        <v>0</v>
      </c>
      <c r="F43" s="163">
        <f>F44+F45</f>
        <v>0</v>
      </c>
      <c r="G43" s="163">
        <f>G44+G45</f>
        <v>0</v>
      </c>
      <c r="H43" s="164">
        <f aca="true" t="shared" si="1" ref="H43:P43">H44</f>
        <v>0</v>
      </c>
      <c r="I43" s="164">
        <f t="shared" si="1"/>
        <v>0</v>
      </c>
      <c r="J43" s="164">
        <f t="shared" si="1"/>
        <v>0</v>
      </c>
      <c r="K43" s="164">
        <f t="shared" si="1"/>
        <v>0</v>
      </c>
      <c r="L43" s="164">
        <f t="shared" si="1"/>
        <v>0</v>
      </c>
      <c r="M43" s="164">
        <f t="shared" si="1"/>
        <v>0</v>
      </c>
      <c r="N43" s="164">
        <f t="shared" si="1"/>
        <v>0</v>
      </c>
      <c r="O43" s="164">
        <f t="shared" si="1"/>
        <v>0</v>
      </c>
      <c r="P43" s="164">
        <f t="shared" si="1"/>
        <v>0</v>
      </c>
    </row>
    <row r="44" spans="1:16" ht="11.25">
      <c r="A44" s="169"/>
      <c r="B44" s="39">
        <v>2014</v>
      </c>
      <c r="C44" s="49"/>
      <c r="D44" s="30"/>
      <c r="E44" s="24">
        <f>H43</f>
        <v>0</v>
      </c>
      <c r="F44" s="31">
        <f>I43</f>
        <v>0</v>
      </c>
      <c r="G44" s="31">
        <f>M43</f>
        <v>0</v>
      </c>
      <c r="H44" s="32">
        <f>M44+I44</f>
        <v>0</v>
      </c>
      <c r="I44" s="32">
        <f>J44+K44+L44</f>
        <v>0</v>
      </c>
      <c r="J44" s="32"/>
      <c r="K44" s="32"/>
      <c r="L44" s="32"/>
      <c r="M44" s="32">
        <f>N44+O44+P44</f>
        <v>0</v>
      </c>
      <c r="N44" s="32"/>
      <c r="O44" s="32"/>
      <c r="P44" s="32"/>
    </row>
    <row r="45" spans="1:16" ht="11.25">
      <c r="A45" s="170"/>
      <c r="B45" s="39"/>
      <c r="C45" s="49"/>
      <c r="D45" s="30"/>
      <c r="E45" s="70">
        <f>F45+G45</f>
        <v>0</v>
      </c>
      <c r="F45" s="165"/>
      <c r="G45" s="165"/>
      <c r="H45" s="45"/>
      <c r="I45" s="45"/>
      <c r="J45" s="45"/>
      <c r="K45" s="45"/>
      <c r="L45" s="45"/>
      <c r="M45" s="45"/>
      <c r="N45" s="45"/>
      <c r="O45" s="45"/>
      <c r="P45" s="45"/>
    </row>
    <row r="46" spans="1:16" ht="11.25">
      <c r="A46" s="149"/>
      <c r="B46" s="39"/>
      <c r="C46" s="49"/>
      <c r="D46" s="30"/>
      <c r="E46" s="70"/>
      <c r="F46" s="165"/>
      <c r="G46" s="165"/>
      <c r="H46" s="45"/>
      <c r="I46" s="45"/>
      <c r="J46" s="45"/>
      <c r="K46" s="45"/>
      <c r="L46" s="45"/>
      <c r="M46" s="45"/>
      <c r="N46" s="45"/>
      <c r="O46" s="45"/>
      <c r="P46" s="45"/>
    </row>
    <row r="47" spans="1:16" ht="11.25">
      <c r="A47" s="66"/>
      <c r="B47" s="39"/>
      <c r="C47" s="49"/>
      <c r="D47" s="30"/>
      <c r="E47" s="70"/>
      <c r="F47" s="165"/>
      <c r="G47" s="165"/>
      <c r="H47" s="45"/>
      <c r="I47" s="45"/>
      <c r="J47" s="45"/>
      <c r="K47" s="45"/>
      <c r="L47" s="45"/>
      <c r="M47" s="45"/>
      <c r="N47" s="45"/>
      <c r="O47" s="45"/>
      <c r="P47" s="45"/>
    </row>
    <row r="48" spans="1:16" ht="11.25" customHeight="1">
      <c r="A48" s="218" t="s">
        <v>35</v>
      </c>
      <c r="B48" s="29" t="s">
        <v>30</v>
      </c>
      <c r="C48" s="220" t="s">
        <v>36</v>
      </c>
      <c r="D48" s="221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1"/>
    </row>
    <row r="49" spans="1:16" ht="11.25" customHeight="1">
      <c r="A49" s="169"/>
      <c r="B49" s="29" t="s">
        <v>25</v>
      </c>
      <c r="C49" s="199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1"/>
    </row>
    <row r="50" spans="1:16" ht="11.25" customHeight="1">
      <c r="A50" s="169"/>
      <c r="B50" s="29" t="s">
        <v>26</v>
      </c>
      <c r="C50" s="199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1"/>
    </row>
    <row r="51" spans="1:16" ht="11.25" customHeight="1">
      <c r="A51" s="169"/>
      <c r="B51" s="29" t="s">
        <v>27</v>
      </c>
      <c r="C51" s="20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3"/>
    </row>
    <row r="52" spans="1:16" ht="21.75" customHeight="1">
      <c r="A52" s="169"/>
      <c r="B52" s="29" t="s">
        <v>28</v>
      </c>
      <c r="C52" s="29"/>
      <c r="D52" s="36" t="s">
        <v>37</v>
      </c>
      <c r="E52" s="20">
        <f>E54+E55</f>
        <v>3583062.99</v>
      </c>
      <c r="F52" s="37">
        <f>F54+F55</f>
        <v>537459.45</v>
      </c>
      <c r="G52" s="37">
        <f>G54+G55</f>
        <v>3045603.54</v>
      </c>
      <c r="H52" s="37">
        <f>I52+M52</f>
        <v>3583062.99</v>
      </c>
      <c r="I52" s="37">
        <f>J52+K52+L52</f>
        <v>537459.45</v>
      </c>
      <c r="J52" s="37">
        <v>537459.45</v>
      </c>
      <c r="K52" s="42">
        <v>0</v>
      </c>
      <c r="L52" s="37"/>
      <c r="M52" s="37">
        <f>N52+O52+P52</f>
        <v>3045603.54</v>
      </c>
      <c r="N52" s="38">
        <v>0</v>
      </c>
      <c r="O52" s="42">
        <v>0</v>
      </c>
      <c r="P52" s="37">
        <v>3045603.54</v>
      </c>
    </row>
    <row r="53" spans="1:16" ht="21.75" customHeight="1">
      <c r="A53" s="169"/>
      <c r="B53" s="29">
        <v>2013</v>
      </c>
      <c r="C53" s="39"/>
      <c r="D53" s="166"/>
      <c r="E53" s="20"/>
      <c r="F53" s="37"/>
      <c r="G53" s="37"/>
      <c r="H53" s="40"/>
      <c r="I53" s="40"/>
      <c r="J53" s="40"/>
      <c r="K53" s="167"/>
      <c r="L53" s="40"/>
      <c r="M53" s="40"/>
      <c r="N53" s="168"/>
      <c r="O53" s="167"/>
      <c r="P53" s="40"/>
    </row>
    <row r="54" spans="1:16" ht="11.25">
      <c r="A54" s="169"/>
      <c r="B54" s="29">
        <v>2014</v>
      </c>
      <c r="C54" s="224"/>
      <c r="D54" s="227"/>
      <c r="E54" s="20">
        <f>F54+G54</f>
        <v>3583062.99</v>
      </c>
      <c r="F54" s="37">
        <f>I52</f>
        <v>537459.45</v>
      </c>
      <c r="G54" s="37">
        <f>M52</f>
        <v>3045603.54</v>
      </c>
      <c r="H54" s="203">
        <v>0</v>
      </c>
      <c r="I54" s="203">
        <v>0</v>
      </c>
      <c r="J54" s="203">
        <v>0</v>
      </c>
      <c r="K54" s="230">
        <v>0</v>
      </c>
      <c r="L54" s="203">
        <v>0</v>
      </c>
      <c r="M54" s="203">
        <v>0</v>
      </c>
      <c r="N54" s="203">
        <v>0</v>
      </c>
      <c r="O54" s="230">
        <v>0</v>
      </c>
      <c r="P54" s="203">
        <v>0</v>
      </c>
    </row>
    <row r="55" spans="1:16" ht="11.25">
      <c r="A55" s="169"/>
      <c r="B55" s="29"/>
      <c r="C55" s="225"/>
      <c r="D55" s="228"/>
      <c r="E55" s="20">
        <f>F55+G55</f>
        <v>0</v>
      </c>
      <c r="F55" s="37"/>
      <c r="G55" s="37"/>
      <c r="H55" s="204"/>
      <c r="I55" s="204"/>
      <c r="J55" s="204"/>
      <c r="K55" s="231"/>
      <c r="L55" s="204"/>
      <c r="M55" s="204"/>
      <c r="N55" s="204"/>
      <c r="O55" s="231"/>
      <c r="P55" s="204"/>
    </row>
    <row r="56" spans="1:16" ht="11.25">
      <c r="A56" s="219"/>
      <c r="B56" s="29"/>
      <c r="C56" s="226"/>
      <c r="D56" s="229"/>
      <c r="E56" s="20">
        <f>F56+G56</f>
        <v>0</v>
      </c>
      <c r="F56" s="37">
        <v>0</v>
      </c>
      <c r="G56" s="37">
        <v>0</v>
      </c>
      <c r="H56" s="205"/>
      <c r="I56" s="205"/>
      <c r="J56" s="205"/>
      <c r="K56" s="232"/>
      <c r="L56" s="205"/>
      <c r="M56" s="205"/>
      <c r="N56" s="205"/>
      <c r="O56" s="232"/>
      <c r="P56" s="205"/>
    </row>
    <row r="57" spans="1:16" ht="11.25">
      <c r="A57" s="48"/>
      <c r="B57" s="29"/>
      <c r="C57" s="49"/>
      <c r="D57" s="50"/>
      <c r="E57" s="21"/>
      <c r="F57" s="40"/>
      <c r="G57" s="40"/>
      <c r="H57" s="43"/>
      <c r="I57" s="43"/>
      <c r="J57" s="43"/>
      <c r="K57" s="67"/>
      <c r="L57" s="43"/>
      <c r="M57" s="43"/>
      <c r="N57" s="43"/>
      <c r="O57" s="67"/>
      <c r="P57" s="43"/>
    </row>
    <row r="58" spans="1:16" s="18" customFormat="1" ht="12" thickBot="1">
      <c r="A58" s="51">
        <v>2</v>
      </c>
      <c r="B58" s="52" t="s">
        <v>38</v>
      </c>
      <c r="C58" s="260" t="s">
        <v>23</v>
      </c>
      <c r="D58" s="261"/>
      <c r="E58" s="135">
        <f>E93+E63+E70+E85+E78</f>
        <v>535013.96</v>
      </c>
      <c r="F58" s="135">
        <f aca="true" t="shared" si="2" ref="F58:P58">F93+F63+F70+F85+F78</f>
        <v>55877.06</v>
      </c>
      <c r="G58" s="135">
        <f t="shared" si="2"/>
        <v>479136.9</v>
      </c>
      <c r="H58" s="135">
        <f t="shared" si="2"/>
        <v>535013.96</v>
      </c>
      <c r="I58" s="135">
        <f t="shared" si="2"/>
        <v>55877.06</v>
      </c>
      <c r="J58" s="135">
        <f t="shared" si="2"/>
        <v>0</v>
      </c>
      <c r="K58" s="135">
        <f t="shared" si="2"/>
        <v>0</v>
      </c>
      <c r="L58" s="135">
        <f t="shared" si="2"/>
        <v>55877.06</v>
      </c>
      <c r="M58" s="135">
        <f t="shared" si="2"/>
        <v>479136.9</v>
      </c>
      <c r="N58" s="135">
        <f t="shared" si="2"/>
        <v>0</v>
      </c>
      <c r="O58" s="135">
        <f t="shared" si="2"/>
        <v>0</v>
      </c>
      <c r="P58" s="135">
        <f t="shared" si="2"/>
        <v>479136.9</v>
      </c>
    </row>
    <row r="59" spans="1:16" ht="11.25" customHeight="1">
      <c r="A59" s="245" t="s">
        <v>39</v>
      </c>
      <c r="B59" s="53" t="s">
        <v>30</v>
      </c>
      <c r="C59" s="209" t="s">
        <v>95</v>
      </c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1"/>
    </row>
    <row r="60" spans="1:16" ht="11.25">
      <c r="A60" s="234"/>
      <c r="B60" s="53" t="s">
        <v>31</v>
      </c>
      <c r="C60" s="212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4"/>
    </row>
    <row r="61" spans="1:16" ht="11.25">
      <c r="A61" s="234"/>
      <c r="B61" s="53" t="s">
        <v>32</v>
      </c>
      <c r="C61" s="212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4"/>
    </row>
    <row r="62" spans="1:16" ht="12" thickBot="1">
      <c r="A62" s="234"/>
      <c r="B62" s="53" t="s">
        <v>33</v>
      </c>
      <c r="C62" s="215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7"/>
    </row>
    <row r="63" spans="1:16" ht="11.25">
      <c r="A63" s="234"/>
      <c r="B63" s="34" t="s">
        <v>34</v>
      </c>
      <c r="C63" s="41"/>
      <c r="D63" s="41" t="s">
        <v>40</v>
      </c>
      <c r="E63" s="136">
        <f>E64+E65</f>
        <v>116270</v>
      </c>
      <c r="F63" s="136">
        <f>F64+F65</f>
        <v>19990.5</v>
      </c>
      <c r="G63" s="136">
        <f>G64+G65</f>
        <v>96279.5</v>
      </c>
      <c r="H63" s="44">
        <f>I63+M63</f>
        <v>116270</v>
      </c>
      <c r="I63" s="44">
        <f>J63+K63+L63</f>
        <v>19990.5</v>
      </c>
      <c r="J63" s="44"/>
      <c r="K63" s="68">
        <v>0</v>
      </c>
      <c r="L63" s="44">
        <v>19990.5</v>
      </c>
      <c r="M63" s="44">
        <f>N63+O63+P63</f>
        <v>96279.5</v>
      </c>
      <c r="N63" s="44"/>
      <c r="O63" s="68">
        <v>0</v>
      </c>
      <c r="P63" s="44">
        <v>96279.5</v>
      </c>
    </row>
    <row r="64" spans="1:16" ht="11.25">
      <c r="A64" s="234"/>
      <c r="B64" s="34" t="s">
        <v>41</v>
      </c>
      <c r="C64" s="28"/>
      <c r="D64" s="54" t="s">
        <v>42</v>
      </c>
      <c r="E64" s="24">
        <f>F64+G64</f>
        <v>0</v>
      </c>
      <c r="F64" s="32"/>
      <c r="G64" s="32"/>
      <c r="H64" s="32"/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</row>
    <row r="65" spans="1:16" ht="12" thickBot="1">
      <c r="A65" s="246"/>
      <c r="B65" s="34" t="s">
        <v>43</v>
      </c>
      <c r="C65" s="28"/>
      <c r="D65" s="28"/>
      <c r="E65" s="24">
        <f>F65+G65</f>
        <v>116270</v>
      </c>
      <c r="F65" s="32">
        <f>I63</f>
        <v>19990.5</v>
      </c>
      <c r="G65" s="32">
        <f>M63</f>
        <v>96279.5</v>
      </c>
      <c r="H65" s="32"/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</row>
    <row r="66" spans="1:16" ht="11.25" customHeight="1">
      <c r="A66" s="233" t="s">
        <v>44</v>
      </c>
      <c r="B66" s="53" t="s">
        <v>30</v>
      </c>
      <c r="C66" s="209" t="s">
        <v>94</v>
      </c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1"/>
    </row>
    <row r="67" spans="1:16" ht="11.25">
      <c r="A67" s="234"/>
      <c r="B67" s="53" t="s">
        <v>31</v>
      </c>
      <c r="C67" s="212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4"/>
    </row>
    <row r="68" spans="1:16" ht="11.25">
      <c r="A68" s="234"/>
      <c r="B68" s="53" t="s">
        <v>32</v>
      </c>
      <c r="C68" s="212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4"/>
    </row>
    <row r="69" spans="1:16" ht="12" thickBot="1">
      <c r="A69" s="234"/>
      <c r="B69" s="53" t="s">
        <v>33</v>
      </c>
      <c r="C69" s="215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7"/>
    </row>
    <row r="70" spans="1:16" ht="11.25">
      <c r="A70" s="234"/>
      <c r="B70" s="34" t="s">
        <v>34</v>
      </c>
      <c r="C70" s="41"/>
      <c r="D70" s="41" t="s">
        <v>40</v>
      </c>
      <c r="E70" s="136">
        <f>E71+E72+E73</f>
        <v>67990.76000000001</v>
      </c>
      <c r="F70" s="136">
        <f>F71+F72+F73</f>
        <v>10198.61</v>
      </c>
      <c r="G70" s="136">
        <f>G71+G72+G73</f>
        <v>57792.15</v>
      </c>
      <c r="H70" s="44">
        <f>I70+M70</f>
        <v>67990.76000000001</v>
      </c>
      <c r="I70" s="44">
        <f>J70+K70+L70</f>
        <v>10198.61</v>
      </c>
      <c r="J70" s="44"/>
      <c r="K70" s="68">
        <v>0</v>
      </c>
      <c r="L70" s="44">
        <v>10198.61</v>
      </c>
      <c r="M70" s="44">
        <f>N70+O70+P70</f>
        <v>57792.15</v>
      </c>
      <c r="N70" s="44"/>
      <c r="O70" s="68">
        <v>0</v>
      </c>
      <c r="P70" s="44">
        <v>57792.15</v>
      </c>
    </row>
    <row r="71" spans="1:16" ht="11.25">
      <c r="A71" s="234"/>
      <c r="B71" s="34"/>
      <c r="C71" s="28"/>
      <c r="D71" s="54" t="s">
        <v>42</v>
      </c>
      <c r="E71" s="24">
        <f>F71+G71</f>
        <v>0</v>
      </c>
      <c r="F71" s="32"/>
      <c r="G71" s="32"/>
      <c r="H71" s="32"/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</row>
    <row r="72" spans="1:16" ht="11.25">
      <c r="A72" s="234"/>
      <c r="B72" s="34">
        <v>2014</v>
      </c>
      <c r="C72" s="28"/>
      <c r="D72" s="28"/>
      <c r="E72" s="24">
        <f>F72+G72</f>
        <v>67990.76000000001</v>
      </c>
      <c r="F72" s="32">
        <f>I70</f>
        <v>10198.61</v>
      </c>
      <c r="G72" s="32">
        <f>M70</f>
        <v>57792.15</v>
      </c>
      <c r="H72" s="32"/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</row>
    <row r="73" spans="1:16" ht="11.25">
      <c r="A73" s="235"/>
      <c r="B73" s="53"/>
      <c r="C73" s="55"/>
      <c r="D73" s="55"/>
      <c r="E73" s="159">
        <f>F73+G73</f>
        <v>0</v>
      </c>
      <c r="F73" s="148"/>
      <c r="G73" s="148"/>
      <c r="H73" s="148"/>
      <c r="I73" s="161"/>
      <c r="J73" s="161"/>
      <c r="K73" s="161"/>
      <c r="L73" s="161"/>
      <c r="M73" s="161"/>
      <c r="N73" s="161"/>
      <c r="O73" s="161"/>
      <c r="P73" s="161"/>
    </row>
    <row r="74" spans="1:16" ht="12.75">
      <c r="A74" s="122"/>
      <c r="B74" s="53" t="s">
        <v>30</v>
      </c>
      <c r="C74" s="236" t="s">
        <v>90</v>
      </c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8"/>
    </row>
    <row r="75" spans="1:16" ht="12.75">
      <c r="A75" s="122"/>
      <c r="B75" s="53" t="s">
        <v>31</v>
      </c>
      <c r="C75" s="239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1"/>
    </row>
    <row r="76" spans="1:16" ht="12.75">
      <c r="A76" s="122"/>
      <c r="B76" s="53" t="s">
        <v>32</v>
      </c>
      <c r="C76" s="239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1"/>
    </row>
    <row r="77" spans="1:16" ht="12.75">
      <c r="A77" s="122"/>
      <c r="B77" s="53" t="s">
        <v>33</v>
      </c>
      <c r="C77" s="242"/>
      <c r="D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4"/>
    </row>
    <row r="78" spans="1:16" ht="22.5">
      <c r="A78" s="122"/>
      <c r="B78" s="125" t="s">
        <v>34</v>
      </c>
      <c r="C78" s="28"/>
      <c r="D78" s="28" t="s">
        <v>91</v>
      </c>
      <c r="E78" s="24">
        <f>E79+E80</f>
        <v>40167.6</v>
      </c>
      <c r="F78" s="24">
        <f>F79+F80</f>
        <v>0</v>
      </c>
      <c r="G78" s="24">
        <f>G79+G80</f>
        <v>40167.6</v>
      </c>
      <c r="H78" s="32">
        <f>I78+M78</f>
        <v>40167.6</v>
      </c>
      <c r="I78" s="28">
        <f>J78+K78+L78</f>
        <v>0</v>
      </c>
      <c r="J78" s="28"/>
      <c r="K78" s="28"/>
      <c r="L78" s="28"/>
      <c r="M78" s="28">
        <f>N78+O78+P78</f>
        <v>40167.6</v>
      </c>
      <c r="N78" s="28"/>
      <c r="O78" s="28"/>
      <c r="P78" s="28">
        <v>40167.6</v>
      </c>
    </row>
    <row r="79" spans="1:16" ht="12.75">
      <c r="A79" s="122"/>
      <c r="B79" s="125">
        <v>2014</v>
      </c>
      <c r="C79" s="28"/>
      <c r="D79" s="28"/>
      <c r="E79" s="24">
        <f>F79+G79</f>
        <v>40167.6</v>
      </c>
      <c r="F79" s="32">
        <f>I78</f>
        <v>0</v>
      </c>
      <c r="G79" s="32">
        <f>M78</f>
        <v>40167.6</v>
      </c>
      <c r="H79" s="32"/>
      <c r="I79" s="28"/>
      <c r="J79" s="28"/>
      <c r="K79" s="28"/>
      <c r="L79" s="28"/>
      <c r="M79" s="28"/>
      <c r="N79" s="28"/>
      <c r="O79" s="28"/>
      <c r="P79" s="28"/>
    </row>
    <row r="80" spans="1:16" ht="12.75">
      <c r="A80" s="122"/>
      <c r="B80" s="130"/>
      <c r="C80" s="28"/>
      <c r="D80" s="28"/>
      <c r="E80" s="24"/>
      <c r="F80" s="32"/>
      <c r="G80" s="32"/>
      <c r="H80" s="32"/>
      <c r="I80" s="28"/>
      <c r="J80" s="28"/>
      <c r="K80" s="28"/>
      <c r="L80" s="28"/>
      <c r="M80" s="28"/>
      <c r="N80" s="28"/>
      <c r="O80" s="28"/>
      <c r="P80" s="28"/>
    </row>
    <row r="81" spans="1:16" ht="12.75">
      <c r="A81" s="122"/>
      <c r="B81" s="53" t="s">
        <v>30</v>
      </c>
      <c r="C81" s="212" t="s">
        <v>88</v>
      </c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4"/>
    </row>
    <row r="82" spans="1:16" ht="12.75">
      <c r="A82" s="122"/>
      <c r="B82" s="53" t="s">
        <v>31</v>
      </c>
      <c r="C82" s="212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4"/>
    </row>
    <row r="83" spans="1:16" ht="12.75">
      <c r="A83" s="122"/>
      <c r="B83" s="53" t="s">
        <v>32</v>
      </c>
      <c r="C83" s="212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4"/>
    </row>
    <row r="84" spans="1:16" ht="12.75">
      <c r="A84" s="122"/>
      <c r="B84" s="53" t="s">
        <v>33</v>
      </c>
      <c r="C84" s="212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4"/>
    </row>
    <row r="85" spans="1:16" s="123" customFormat="1" ht="22.5">
      <c r="A85" s="124"/>
      <c r="B85" s="125" t="s">
        <v>34</v>
      </c>
      <c r="C85" s="126"/>
      <c r="D85" s="126" t="s">
        <v>71</v>
      </c>
      <c r="E85" s="137">
        <f>E86+E87+E88</f>
        <v>139332.6</v>
      </c>
      <c r="F85" s="127">
        <f>F86+F87+F88</f>
        <v>0</v>
      </c>
      <c r="G85" s="127">
        <f>G86+G87+G88</f>
        <v>139332.6</v>
      </c>
      <c r="H85" s="127">
        <f aca="true" t="shared" si="3" ref="H85:O85">H86</f>
        <v>139332.6</v>
      </c>
      <c r="I85" s="127">
        <f t="shared" si="3"/>
        <v>0</v>
      </c>
      <c r="J85" s="127">
        <f t="shared" si="3"/>
        <v>0</v>
      </c>
      <c r="K85" s="127">
        <f t="shared" si="3"/>
        <v>0</v>
      </c>
      <c r="L85" s="127">
        <f t="shared" si="3"/>
        <v>0</v>
      </c>
      <c r="M85" s="127">
        <f>M86</f>
        <v>139332.6</v>
      </c>
      <c r="N85" s="127">
        <f t="shared" si="3"/>
        <v>0</v>
      </c>
      <c r="O85" s="127">
        <f t="shared" si="3"/>
        <v>0</v>
      </c>
      <c r="P85" s="127">
        <v>139332.6</v>
      </c>
    </row>
    <row r="86" spans="1:16" s="123" customFormat="1" ht="11.25">
      <c r="A86" s="124"/>
      <c r="B86" s="125">
        <v>2014</v>
      </c>
      <c r="C86" s="128"/>
      <c r="D86" s="128"/>
      <c r="E86" s="138">
        <f>F86+G86</f>
        <v>139332.6</v>
      </c>
      <c r="F86" s="129">
        <f>I86</f>
        <v>0</v>
      </c>
      <c r="G86" s="129">
        <f>M86</f>
        <v>139332.6</v>
      </c>
      <c r="H86" s="129">
        <f>I86+M86</f>
        <v>139332.6</v>
      </c>
      <c r="I86" s="129">
        <f>J86+K86+L86</f>
        <v>0</v>
      </c>
      <c r="J86" s="129"/>
      <c r="K86" s="129"/>
      <c r="L86" s="129"/>
      <c r="M86" s="129">
        <f>N86+O86+P86</f>
        <v>139332.6</v>
      </c>
      <c r="N86" s="129"/>
      <c r="O86" s="129"/>
      <c r="P86" s="129">
        <v>139332.6</v>
      </c>
    </row>
    <row r="87" spans="1:16" s="123" customFormat="1" ht="11.25">
      <c r="A87" s="124"/>
      <c r="B87" s="130">
        <v>2015</v>
      </c>
      <c r="C87" s="128"/>
      <c r="D87" s="128"/>
      <c r="E87" s="138">
        <f>F87+G87</f>
        <v>0</v>
      </c>
      <c r="F87" s="129"/>
      <c r="G87" s="129"/>
      <c r="H87" s="129"/>
      <c r="I87" s="128"/>
      <c r="J87" s="128"/>
      <c r="K87" s="128"/>
      <c r="L87" s="128"/>
      <c r="M87" s="128"/>
      <c r="N87" s="128"/>
      <c r="O87" s="128"/>
      <c r="P87" s="128"/>
    </row>
    <row r="88" spans="1:16" s="123" customFormat="1" ht="12" thickBot="1">
      <c r="A88" s="124"/>
      <c r="B88" s="130"/>
      <c r="C88" s="128"/>
      <c r="D88" s="128"/>
      <c r="E88" s="138">
        <f>F88+G88</f>
        <v>0</v>
      </c>
      <c r="F88" s="129"/>
      <c r="G88" s="129"/>
      <c r="H88" s="129"/>
      <c r="I88" s="128"/>
      <c r="J88" s="128"/>
      <c r="K88" s="128"/>
      <c r="L88" s="128"/>
      <c r="M88" s="128"/>
      <c r="N88" s="128"/>
      <c r="O88" s="128"/>
      <c r="P88" s="128"/>
    </row>
    <row r="89" spans="1:16" ht="11.25" customHeight="1">
      <c r="A89" s="206" t="s">
        <v>45</v>
      </c>
      <c r="B89" s="53" t="s">
        <v>30</v>
      </c>
      <c r="C89" s="209" t="s">
        <v>77</v>
      </c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P89" s="211"/>
    </row>
    <row r="90" spans="1:16" ht="11.25">
      <c r="A90" s="207"/>
      <c r="B90" s="53" t="s">
        <v>31</v>
      </c>
      <c r="C90" s="212"/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4"/>
    </row>
    <row r="91" spans="1:16" ht="11.25">
      <c r="A91" s="207"/>
      <c r="B91" s="53" t="s">
        <v>32</v>
      </c>
      <c r="C91" s="212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4"/>
    </row>
    <row r="92" spans="1:16" ht="12" thickBot="1">
      <c r="A92" s="207"/>
      <c r="B92" s="53" t="s">
        <v>33</v>
      </c>
      <c r="C92" s="215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7"/>
    </row>
    <row r="93" spans="1:16" ht="11.25">
      <c r="A93" s="207"/>
      <c r="B93" s="34" t="s">
        <v>34</v>
      </c>
      <c r="C93" s="41"/>
      <c r="D93" s="41" t="s">
        <v>46</v>
      </c>
      <c r="E93" s="136">
        <f>E94+E95</f>
        <v>171253</v>
      </c>
      <c r="F93" s="136">
        <f>F94+F95</f>
        <v>25687.95</v>
      </c>
      <c r="G93" s="136">
        <f>G94+G95</f>
        <v>145565.05</v>
      </c>
      <c r="H93" s="44">
        <f>I93+M93</f>
        <v>171253</v>
      </c>
      <c r="I93" s="44">
        <f>J93+K93+L93</f>
        <v>25687.95</v>
      </c>
      <c r="J93" s="44">
        <v>0</v>
      </c>
      <c r="K93" s="68">
        <v>0</v>
      </c>
      <c r="L93" s="44">
        <v>25687.95</v>
      </c>
      <c r="M93" s="44">
        <f>N93+O93+P93</f>
        <v>145565.05</v>
      </c>
      <c r="N93" s="44"/>
      <c r="O93" s="71">
        <v>0</v>
      </c>
      <c r="P93" s="44">
        <v>145565.05</v>
      </c>
    </row>
    <row r="94" spans="1:16" ht="11.25">
      <c r="A94" s="207"/>
      <c r="B94" s="34">
        <v>2014</v>
      </c>
      <c r="C94" s="28"/>
      <c r="D94" s="28"/>
      <c r="E94" s="24">
        <f>H93</f>
        <v>171253</v>
      </c>
      <c r="F94" s="32">
        <f>I93</f>
        <v>25687.95</v>
      </c>
      <c r="G94" s="32">
        <f>M93</f>
        <v>145565.05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72">
        <v>0</v>
      </c>
      <c r="P94" s="28">
        <v>0</v>
      </c>
    </row>
    <row r="95" spans="1:16" ht="11.25">
      <c r="A95" s="208"/>
      <c r="B95" s="34"/>
      <c r="C95" s="56"/>
      <c r="D95" s="28"/>
      <c r="E95" s="24">
        <f>F95+G95</f>
        <v>0</v>
      </c>
      <c r="F95" s="32"/>
      <c r="G95" s="32"/>
      <c r="H95" s="28"/>
      <c r="I95" s="28"/>
      <c r="J95" s="28"/>
      <c r="K95" s="28"/>
      <c r="L95" s="28"/>
      <c r="M95" s="28"/>
      <c r="N95" s="28"/>
      <c r="O95" s="72"/>
      <c r="P95" s="28"/>
    </row>
    <row r="96" spans="1:16" ht="12" thickBot="1">
      <c r="A96" s="35"/>
      <c r="B96" s="35" t="s">
        <v>47</v>
      </c>
      <c r="C96" s="35"/>
      <c r="D96" s="30" t="s">
        <v>23</v>
      </c>
      <c r="E96" s="25">
        <f aca="true" t="shared" si="4" ref="E96:J96">E13+E58</f>
        <v>5238281.95</v>
      </c>
      <c r="F96" s="142">
        <f t="shared" si="4"/>
        <v>808012.26</v>
      </c>
      <c r="G96" s="142">
        <f t="shared" si="4"/>
        <v>4430269.69</v>
      </c>
      <c r="H96" s="58">
        <f t="shared" si="4"/>
        <v>5238281.95</v>
      </c>
      <c r="I96" s="58">
        <f t="shared" si="4"/>
        <v>808012.26</v>
      </c>
      <c r="J96" s="142">
        <f t="shared" si="4"/>
        <v>745265.2</v>
      </c>
      <c r="K96" s="143">
        <v>0</v>
      </c>
      <c r="L96" s="142">
        <f>L13+L58</f>
        <v>62747.06</v>
      </c>
      <c r="M96" s="58">
        <f>M13+M58</f>
        <v>4430269.69</v>
      </c>
      <c r="N96" s="142">
        <f>N13+N58</f>
        <v>152000</v>
      </c>
      <c r="O96" s="145">
        <f>O13+O58</f>
        <v>0</v>
      </c>
      <c r="P96" s="142">
        <f>P13+P58</f>
        <v>4278269.69</v>
      </c>
    </row>
    <row r="97" spans="1:16" ht="13.5" thickBot="1">
      <c r="A97" s="59"/>
      <c r="B97" s="59"/>
      <c r="C97" s="59"/>
      <c r="D97" s="60"/>
      <c r="E97" s="139"/>
      <c r="F97" s="262">
        <f>F96+G96</f>
        <v>5238281.95</v>
      </c>
      <c r="G97" s="263"/>
      <c r="H97" s="144"/>
      <c r="I97" s="141"/>
      <c r="J97" s="264">
        <f>J96+K96+L96</f>
        <v>808012.26</v>
      </c>
      <c r="K97" s="265"/>
      <c r="L97" s="266"/>
      <c r="M97" s="61"/>
      <c r="N97" s="264">
        <f>N96+O96+P96</f>
        <v>4430269.69</v>
      </c>
      <c r="O97" s="265"/>
      <c r="P97" s="266"/>
    </row>
    <row r="98" spans="2:14" ht="12" thickBot="1">
      <c r="B98" s="4" t="s">
        <v>48</v>
      </c>
      <c r="C98" s="4"/>
      <c r="D98" s="140"/>
      <c r="J98" s="146">
        <f>J99+J100</f>
        <v>0</v>
      </c>
      <c r="N98" s="146">
        <f>N99+N100+N101+N102+N103</f>
        <v>0</v>
      </c>
    </row>
    <row r="99" spans="2:14" ht="11.25">
      <c r="B99" s="1" t="s">
        <v>49</v>
      </c>
      <c r="I99" s="64"/>
      <c r="J99" s="63"/>
      <c r="N99" s="5"/>
    </row>
    <row r="100" spans="2:14" ht="11.25">
      <c r="B100" s="1" t="s">
        <v>80</v>
      </c>
      <c r="I100" s="64"/>
      <c r="J100" s="5"/>
      <c r="N100" s="5"/>
    </row>
    <row r="101" spans="2:14" ht="11.25">
      <c r="B101" s="1" t="s">
        <v>73</v>
      </c>
      <c r="J101" s="63"/>
      <c r="N101" s="5"/>
    </row>
    <row r="102" spans="2:14" ht="12" thickBot="1">
      <c r="B102" s="1" t="s">
        <v>85</v>
      </c>
      <c r="J102" s="63"/>
      <c r="N102" s="5"/>
    </row>
    <row r="103" spans="2:14" ht="12" thickBot="1">
      <c r="B103" s="4" t="s">
        <v>50</v>
      </c>
      <c r="C103" s="4"/>
      <c r="J103" s="146">
        <f>J96-J98</f>
        <v>745265.2</v>
      </c>
      <c r="N103" s="5"/>
    </row>
    <row r="104" spans="2:10" ht="11.25">
      <c r="B104" s="65" t="s">
        <v>52</v>
      </c>
      <c r="J104" s="63">
        <f>J52</f>
        <v>537459.45</v>
      </c>
    </row>
    <row r="105" spans="2:10" ht="11.25">
      <c r="B105" s="1" t="s">
        <v>82</v>
      </c>
      <c r="J105" s="63"/>
    </row>
    <row r="106" spans="2:10" ht="11.25">
      <c r="B106" s="1" t="s">
        <v>72</v>
      </c>
      <c r="J106" s="63"/>
    </row>
    <row r="107" spans="2:10" ht="11.25">
      <c r="B107" s="1" t="s">
        <v>81</v>
      </c>
      <c r="J107" s="63">
        <f>J19</f>
        <v>126105.75</v>
      </c>
    </row>
    <row r="108" spans="2:10" ht="11.25">
      <c r="B108" s="1" t="s">
        <v>83</v>
      </c>
      <c r="J108" s="63"/>
    </row>
    <row r="109" spans="2:10" ht="11.25">
      <c r="B109" s="1" t="s">
        <v>84</v>
      </c>
      <c r="J109" s="63"/>
    </row>
    <row r="110" spans="2:10" ht="11.25">
      <c r="B110" s="1" t="s">
        <v>86</v>
      </c>
      <c r="J110" s="63"/>
    </row>
    <row r="111" spans="2:10" ht="11.25">
      <c r="B111" s="4" t="s">
        <v>74</v>
      </c>
      <c r="C111" s="4"/>
      <c r="D111" s="140"/>
      <c r="E111" s="147"/>
      <c r="F111" s="4"/>
      <c r="G111" s="4"/>
      <c r="H111" s="4"/>
      <c r="I111" s="4"/>
      <c r="J111" s="3">
        <f>J103+J98</f>
        <v>745265.2</v>
      </c>
    </row>
  </sheetData>
  <mergeCells count="56">
    <mergeCell ref="C58:D58"/>
    <mergeCell ref="F97:G97"/>
    <mergeCell ref="J97:L97"/>
    <mergeCell ref="N97:P97"/>
    <mergeCell ref="C81:P84"/>
    <mergeCell ref="A2:P2"/>
    <mergeCell ref="A4:A9"/>
    <mergeCell ref="B4:B9"/>
    <mergeCell ref="C4:C9"/>
    <mergeCell ref="D4:D9"/>
    <mergeCell ref="E4:E9"/>
    <mergeCell ref="F4:G4"/>
    <mergeCell ref="H4:P4"/>
    <mergeCell ref="F5:F9"/>
    <mergeCell ref="G5:G9"/>
    <mergeCell ref="H5:P5"/>
    <mergeCell ref="H6:H9"/>
    <mergeCell ref="I6:P6"/>
    <mergeCell ref="I7:L7"/>
    <mergeCell ref="M7:P7"/>
    <mergeCell ref="I8:I9"/>
    <mergeCell ref="J8:L8"/>
    <mergeCell ref="M8:M9"/>
    <mergeCell ref="N8:P8"/>
    <mergeCell ref="D11:F11"/>
    <mergeCell ref="C13:D13"/>
    <mergeCell ref="A16:A22"/>
    <mergeCell ref="A25:A37"/>
    <mergeCell ref="C15:P18"/>
    <mergeCell ref="C19:D19"/>
    <mergeCell ref="K54:K56"/>
    <mergeCell ref="A66:A73"/>
    <mergeCell ref="C66:P69"/>
    <mergeCell ref="C74:P77"/>
    <mergeCell ref="A59:A65"/>
    <mergeCell ref="C59:P62"/>
    <mergeCell ref="O54:O56"/>
    <mergeCell ref="P54:P56"/>
    <mergeCell ref="J54:J56"/>
    <mergeCell ref="N54:N56"/>
    <mergeCell ref="L54:L56"/>
    <mergeCell ref="M54:M56"/>
    <mergeCell ref="A89:A95"/>
    <mergeCell ref="C89:P92"/>
    <mergeCell ref="A48:A56"/>
    <mergeCell ref="C48:P51"/>
    <mergeCell ref="C54:C56"/>
    <mergeCell ref="D54:D56"/>
    <mergeCell ref="H54:H56"/>
    <mergeCell ref="I54:I56"/>
    <mergeCell ref="A38:A45"/>
    <mergeCell ref="C23:P26"/>
    <mergeCell ref="C27:D27"/>
    <mergeCell ref="C30:P34"/>
    <mergeCell ref="C35:D35"/>
    <mergeCell ref="C39:P42"/>
  </mergeCells>
  <printOptions/>
  <pageMargins left="0.33" right="0.36" top="0.5" bottom="0.28" header="0.23" footer="0.17"/>
  <pageSetup horizontalDpi="600" verticalDpi="600" orientation="landscape" paperSize="9" r:id="rId1"/>
  <headerFooter alignWithMargins="0">
    <oddHeader>&amp;CZałącznik Nr 4 Projekty unijne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2013-11-20T14:27:52Z</cp:lastPrinted>
  <dcterms:created xsi:type="dcterms:W3CDTF">1997-02-26T13:46:56Z</dcterms:created>
  <dcterms:modified xsi:type="dcterms:W3CDTF">2013-11-28T09:26:54Z</dcterms:modified>
  <cp:category/>
  <cp:version/>
  <cp:contentType/>
  <cp:contentStatus/>
</cp:coreProperties>
</file>