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Nr 2a" sheetId="1" r:id="rId1"/>
    <sheet name="Zał.nr 4  (2)" sheetId="2" r:id="rId2"/>
  </sheets>
  <definedNames/>
  <calcPr fullCalcOnLoad="1"/>
</workbook>
</file>

<file path=xl/sharedStrings.xml><?xml version="1.0" encoding="utf-8"?>
<sst xmlns="http://schemas.openxmlformats.org/spreadsheetml/2006/main" count="133" uniqueCount="91">
  <si>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</si>
  <si>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</si>
  <si>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</si>
  <si>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</si>
  <si>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</si>
  <si>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</si>
  <si>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</si>
  <si>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</si>
  <si>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</si>
  <si>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</si>
  <si>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</si>
  <si>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</si>
  <si>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</si>
  <si>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</si>
  <si>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</si>
  <si>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</si>
  <si>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</si>
  <si>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</si>
  <si>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</si>
  <si>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</si>
  <si>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</si>
  <si>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</si>
  <si>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</si>
  <si>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</si>
  <si>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</si>
  <si>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</si>
  <si>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</si>
  <si>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</si>
  <si>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</si>
  <si>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Program</t>
  </si>
  <si>
    <t>Priorytet</t>
  </si>
  <si>
    <t>Działanie</t>
  </si>
  <si>
    <t>Nazwa projektu</t>
  </si>
  <si>
    <t>Razem wydatki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</si>
  <si>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</si>
  <si>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</si>
  <si>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</si>
  <si>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</si>
  <si>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801-80101</t>
  </si>
  <si>
    <t>...7,9</t>
  </si>
  <si>
    <t>2.2</t>
  </si>
  <si>
    <t>Ogółem (1+2)</t>
  </si>
  <si>
    <t>w tym : pożyczki UE</t>
  </si>
  <si>
    <t xml:space="preserve">              kredyty  UE:</t>
  </si>
  <si>
    <t>FOSA</t>
  </si>
  <si>
    <t>Dział</t>
  </si>
  <si>
    <t>Rozdz</t>
  </si>
  <si>
    <t>§**</t>
  </si>
  <si>
    <t>Wydatki majątkowe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</si>
  <si>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</si>
  <si>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</si>
  <si>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</si>
  <si>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</si>
  <si>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</si>
  <si>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</si>
  <si>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</si>
  <si>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</si>
  <si>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</si>
  <si>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</si>
  <si>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</si>
  <si>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</si>
  <si>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</si>
  <si>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801-80104</t>
  </si>
  <si>
    <t xml:space="preserve">Razem kredyty i pożyczki </t>
  </si>
  <si>
    <t>e PRZEDSIEBIORCA</t>
  </si>
  <si>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</si>
  <si>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(Radostowo)</t>
  </si>
  <si>
    <t>POKL Akcja innowacja SP Radostowo i Franknowo</t>
  </si>
  <si>
    <t>Wydatki na zakup i objęcie akcji,wniesienie wkładów do spółek prawa handlowego</t>
  </si>
  <si>
    <t>1.1</t>
  </si>
  <si>
    <t>1.2</t>
  </si>
  <si>
    <t>1.3</t>
  </si>
  <si>
    <t>1.4</t>
  </si>
  <si>
    <t>2.3</t>
  </si>
  <si>
    <t>2.4</t>
  </si>
  <si>
    <t xml:space="preserve">  Wykonanie roku 2014</t>
  </si>
  <si>
    <t>Budżet 2015</t>
  </si>
  <si>
    <t>2015 r.</t>
  </si>
  <si>
    <t>010-01010-…7,..9</t>
  </si>
  <si>
    <t xml:space="preserve">PROGRAM ROZWOJU OBSZARÓW WIEJSKICH,  Działanie 413  Wdrażanie lokalnych strategii rozwoju  Moderniyacja i budowa alejek na cmentarzu komunalnym w Jezioranach </t>
  </si>
  <si>
    <t>90001-..7,..9</t>
  </si>
  <si>
    <t>90095-7,..9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</si>
  <si>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-realizacja  W LICEUM Ogólnokształcącym </t>
  </si>
  <si>
    <t>80120-..7,..9</t>
  </si>
  <si>
    <t>801-80110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</si>
  <si>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"realizacja w  GIMNAZJUM  </t>
  </si>
  <si>
    <t>Załącznik Nr 2a   -    POZOSTAŁE WYDATKI MAJĄTKOWE  GMINY - projekt budżetu 2015</t>
  </si>
  <si>
    <t xml:space="preserve">Zagospodarowanie  terenu wokół  budynków przy ulicy Sienkiewicza </t>
  </si>
  <si>
    <t>600-60016-7…,9</t>
  </si>
  <si>
    <t>Progam Rozwoju Obszarów Wiejskich     Budowa wodociagu Modliny Franknowo</t>
  </si>
  <si>
    <t>Program Rozwoju Obszarów Wiejskich   Budowa pompowni sieciowej w Radostowie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</si>
</sst>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wrapText="1"/>
      <protection/>
    </xf>
    <xf numFmtId="4" fontId="3" fillId="0" borderId="0" xfId="51" applyNumberFormat="1" applyFont="1">
      <alignment/>
      <protection/>
    </xf>
    <xf numFmtId="0" fontId="3" fillId="0" borderId="0" xfId="51" applyFont="1">
      <alignment/>
      <protection/>
    </xf>
    <xf numFmtId="4" fontId="1" fillId="0" borderId="0" xfId="51" applyNumberFormat="1" applyFont="1">
      <alignment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4" fontId="1" fillId="0" borderId="12" xfId="51" applyNumberFormat="1" applyFont="1" applyBorder="1" applyAlignment="1">
      <alignment horizontal="center" vertical="center"/>
      <protection/>
    </xf>
    <xf numFmtId="4" fontId="1" fillId="0" borderId="12" xfId="51" applyNumberFormat="1" applyFont="1" applyBorder="1" applyAlignment="1">
      <alignment horizontal="center" vertical="center"/>
      <protection/>
    </xf>
    <xf numFmtId="4" fontId="1" fillId="0" borderId="13" xfId="51" applyNumberFormat="1" applyFont="1" applyBorder="1" applyAlignment="1">
      <alignment horizontal="center" vertical="center"/>
      <protection/>
    </xf>
    <xf numFmtId="4" fontId="1" fillId="0" borderId="14" xfId="51" applyNumberFormat="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/>
      <protection/>
    </xf>
    <xf numFmtId="0" fontId="3" fillId="0" borderId="0" xfId="51" applyFont="1">
      <alignment/>
      <protection/>
    </xf>
    <xf numFmtId="0" fontId="1" fillId="0" borderId="16" xfId="51" applyFont="1" applyBorder="1" applyAlignment="1">
      <alignment horizontal="left"/>
      <protection/>
    </xf>
    <xf numFmtId="4" fontId="1" fillId="0" borderId="16" xfId="51" applyNumberFormat="1" applyFont="1" applyBorder="1" applyAlignment="1">
      <alignment horizontal="left"/>
      <protection/>
    </xf>
    <xf numFmtId="4" fontId="1" fillId="0" borderId="17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left"/>
      <protection/>
    </xf>
    <xf numFmtId="0" fontId="1" fillId="0" borderId="10" xfId="51" applyFont="1" applyBorder="1" applyAlignment="1">
      <alignment horizontal="left" wrapText="1"/>
      <protection/>
    </xf>
    <xf numFmtId="4" fontId="1" fillId="0" borderId="10" xfId="51" applyNumberFormat="1" applyFont="1" applyBorder="1" applyAlignment="1">
      <alignment horizontal="left"/>
      <protection/>
    </xf>
    <xf numFmtId="4" fontId="3" fillId="0" borderId="10" xfId="51" applyNumberFormat="1" applyFont="1" applyBorder="1" applyAlignment="1">
      <alignment horizontal="left"/>
      <protection/>
    </xf>
    <xf numFmtId="0" fontId="1" fillId="0" borderId="18" xfId="51" applyFont="1" applyBorder="1" applyAlignment="1">
      <alignment horizontal="left"/>
      <protection/>
    </xf>
    <xf numFmtId="0" fontId="1" fillId="0" borderId="10" xfId="51" applyFont="1" applyBorder="1" applyAlignment="1">
      <alignment horizontal="center"/>
      <protection/>
    </xf>
    <xf numFmtId="0" fontId="1" fillId="0" borderId="16" xfId="51" applyFont="1" applyBorder="1">
      <alignment/>
      <protection/>
    </xf>
    <xf numFmtId="0" fontId="1" fillId="0" borderId="10" xfId="51" applyFont="1" applyBorder="1" applyAlignment="1">
      <alignment horizontal="center" wrapText="1"/>
      <protection/>
    </xf>
    <xf numFmtId="4" fontId="1" fillId="0" borderId="10" xfId="51" applyNumberFormat="1" applyFont="1" applyBorder="1">
      <alignment/>
      <protection/>
    </xf>
    <xf numFmtId="4" fontId="1" fillId="0" borderId="10" xfId="51" applyNumberFormat="1" applyFont="1" applyBorder="1" applyAlignment="1">
      <alignment horizontal="center"/>
      <protection/>
    </xf>
    <xf numFmtId="0" fontId="1" fillId="0" borderId="19" xfId="51" applyFont="1" applyBorder="1">
      <alignment/>
      <protection/>
    </xf>
    <xf numFmtId="0" fontId="8" fillId="0" borderId="20" xfId="51" applyFont="1" applyBorder="1" applyAlignment="1">
      <alignment vertical="top" wrapText="1"/>
      <protection/>
    </xf>
    <xf numFmtId="0" fontId="1" fillId="0" borderId="10" xfId="51" applyFont="1" applyBorder="1">
      <alignment/>
      <protection/>
    </xf>
    <xf numFmtId="0" fontId="1" fillId="0" borderId="16" xfId="51" applyFont="1" applyBorder="1" applyAlignment="1">
      <alignment wrapText="1"/>
      <protection/>
    </xf>
    <xf numFmtId="4" fontId="1" fillId="0" borderId="16" xfId="51" applyNumberFormat="1" applyFont="1" applyBorder="1">
      <alignment/>
      <protection/>
    </xf>
    <xf numFmtId="4" fontId="1" fillId="0" borderId="21" xfId="51" applyNumberFormat="1" applyFont="1" applyBorder="1" applyAlignment="1">
      <alignment/>
      <protection/>
    </xf>
    <xf numFmtId="0" fontId="1" fillId="0" borderId="17" xfId="51" applyFont="1" applyBorder="1">
      <alignment/>
      <protection/>
    </xf>
    <xf numFmtId="4" fontId="1" fillId="0" borderId="17" xfId="51" applyNumberFormat="1" applyFont="1" applyBorder="1">
      <alignment/>
      <protection/>
    </xf>
    <xf numFmtId="0" fontId="1" fillId="0" borderId="20" xfId="51" applyFont="1" applyBorder="1" applyAlignment="1">
      <alignment horizontal="center"/>
      <protection/>
    </xf>
    <xf numFmtId="3" fontId="1" fillId="0" borderId="16" xfId="51" applyNumberFormat="1" applyFont="1" applyBorder="1">
      <alignment/>
      <protection/>
    </xf>
    <xf numFmtId="4" fontId="1" fillId="0" borderId="19" xfId="51" applyNumberFormat="1" applyFont="1" applyBorder="1" applyAlignment="1">
      <alignment horizontal="center"/>
      <protection/>
    </xf>
    <xf numFmtId="4" fontId="1" fillId="0" borderId="20" xfId="51" applyNumberFormat="1" applyFont="1" applyBorder="1" applyAlignment="1">
      <alignment horizontal="center"/>
      <protection/>
    </xf>
    <xf numFmtId="3" fontId="1" fillId="0" borderId="10" xfId="51" applyNumberFormat="1" applyFont="1" applyBorder="1" applyAlignment="1">
      <alignment horizontal="center"/>
      <protection/>
    </xf>
    <xf numFmtId="3" fontId="1" fillId="0" borderId="0" xfId="51" applyNumberFormat="1" applyFont="1" applyBorder="1" applyAlignment="1">
      <alignment horizontal="center"/>
      <protection/>
    </xf>
    <xf numFmtId="3" fontId="1" fillId="0" borderId="22" xfId="51" applyNumberFormat="1" applyFont="1" applyBorder="1" applyAlignment="1">
      <alignment horizont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 wrapText="1"/>
      <protection/>
    </xf>
    <xf numFmtId="0" fontId="3" fillId="0" borderId="16" xfId="51" applyFont="1" applyBorder="1" applyAlignment="1">
      <alignment horizontal="center"/>
      <protection/>
    </xf>
    <xf numFmtId="0" fontId="3" fillId="0" borderId="16" xfId="51" applyFont="1" applyBorder="1">
      <alignment/>
      <protection/>
    </xf>
    <xf numFmtId="0" fontId="8" fillId="0" borderId="24" xfId="51" applyFont="1" applyBorder="1" applyAlignment="1">
      <alignment vertical="top" wrapText="1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4" fontId="3" fillId="0" borderId="10" xfId="51" applyNumberFormat="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center" wrapText="1"/>
      <protection/>
    </xf>
    <xf numFmtId="4" fontId="3" fillId="0" borderId="0" xfId="51" applyNumberFormat="1" applyFont="1" applyBorder="1">
      <alignment/>
      <protection/>
    </xf>
    <xf numFmtId="4" fontId="1" fillId="0" borderId="0" xfId="51" applyNumberFormat="1" applyFont="1">
      <alignment/>
      <protection/>
    </xf>
    <xf numFmtId="0" fontId="1" fillId="0" borderId="0" xfId="51" applyFont="1">
      <alignment/>
      <protection/>
    </xf>
    <xf numFmtId="3" fontId="1" fillId="0" borderId="0" xfId="51" applyNumberFormat="1" applyFont="1">
      <alignment/>
      <protection/>
    </xf>
    <xf numFmtId="0" fontId="1" fillId="0" borderId="19" xfId="51" applyFont="1" applyBorder="1" applyAlignment="1">
      <alignment horizontal="center" vertical="center"/>
      <protection/>
    </xf>
    <xf numFmtId="3" fontId="1" fillId="0" borderId="19" xfId="51" applyNumberFormat="1" applyFont="1" applyBorder="1" applyAlignment="1">
      <alignment horizontal="center"/>
      <protection/>
    </xf>
    <xf numFmtId="3" fontId="1" fillId="0" borderId="20" xfId="51" applyNumberFormat="1" applyFont="1" applyBorder="1" applyAlignment="1">
      <alignment horizontal="center"/>
      <protection/>
    </xf>
    <xf numFmtId="0" fontId="3" fillId="0" borderId="15" xfId="51" applyFont="1" applyBorder="1" applyAlignment="1">
      <alignment wrapText="1"/>
      <protection/>
    </xf>
    <xf numFmtId="3" fontId="1" fillId="0" borderId="10" xfId="51" applyNumberFormat="1" applyFont="1" applyBorder="1" applyAlignment="1">
      <alignment horizontal="left"/>
      <protection/>
    </xf>
    <xf numFmtId="1" fontId="1" fillId="0" borderId="20" xfId="51" applyNumberFormat="1" applyFont="1" applyBorder="1" applyAlignment="1">
      <alignment horizontal="center"/>
      <protection/>
    </xf>
    <xf numFmtId="1" fontId="1" fillId="0" borderId="10" xfId="51" applyNumberFormat="1" applyFont="1" applyBorder="1" applyAlignment="1">
      <alignment horizontal="center"/>
      <protection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2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2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left" vertical="top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4" fontId="12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left" vertical="top"/>
    </xf>
    <xf numFmtId="1" fontId="12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3" fillId="0" borderId="18" xfId="51" applyFont="1" applyBorder="1" applyAlignment="1">
      <alignment horizontal="center" vertical="top" wrapText="1"/>
      <protection/>
    </xf>
    <xf numFmtId="0" fontId="0" fillId="0" borderId="20" xfId="0" applyBorder="1" applyAlignment="1">
      <alignment horizontal="center"/>
    </xf>
    <xf numFmtId="0" fontId="14" fillId="0" borderId="0" xfId="51" applyFont="1">
      <alignment/>
      <protection/>
    </xf>
    <xf numFmtId="0" fontId="14" fillId="0" borderId="20" xfId="0" applyFont="1" applyBorder="1" applyAlignment="1">
      <alignment horizontal="center"/>
    </xf>
    <xf numFmtId="0" fontId="14" fillId="0" borderId="24" xfId="51" applyFont="1" applyBorder="1" applyAlignment="1">
      <alignment vertical="top" wrapText="1"/>
      <protection/>
    </xf>
    <xf numFmtId="0" fontId="14" fillId="0" borderId="1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4" fillId="0" borderId="10" xfId="51" applyFont="1" applyBorder="1" applyAlignment="1">
      <alignment horizontal="center"/>
      <protection/>
    </xf>
    <xf numFmtId="4" fontId="14" fillId="0" borderId="10" xfId="51" applyNumberFormat="1" applyFont="1" applyBorder="1" applyAlignment="1">
      <alignment horizontal="center"/>
      <protection/>
    </xf>
    <xf numFmtId="0" fontId="14" fillId="0" borderId="10" xfId="51" applyFont="1" applyBorder="1" applyAlignment="1">
      <alignment vertical="top" wrapText="1"/>
      <protection/>
    </xf>
    <xf numFmtId="0" fontId="1" fillId="0" borderId="0" xfId="51" applyFont="1" applyAlignment="1">
      <alignment horizontal="left"/>
      <protection/>
    </xf>
    <xf numFmtId="0" fontId="5" fillId="0" borderId="10" xfId="51" applyFont="1" applyBorder="1" applyAlignment="1">
      <alignment horizontal="left" vertical="center"/>
      <protection/>
    </xf>
    <xf numFmtId="4" fontId="1" fillId="0" borderId="12" xfId="51" applyNumberFormat="1" applyFont="1" applyBorder="1" applyAlignment="1">
      <alignment horizontal="left" vertical="center"/>
      <protection/>
    </xf>
    <xf numFmtId="4" fontId="3" fillId="0" borderId="15" xfId="51" applyNumberFormat="1" applyFont="1" applyBorder="1" applyAlignment="1">
      <alignment horizontal="left"/>
      <protection/>
    </xf>
    <xf numFmtId="4" fontId="3" fillId="0" borderId="17" xfId="51" applyNumberFormat="1" applyFont="1" applyBorder="1" applyAlignment="1">
      <alignment horizontal="left"/>
      <protection/>
    </xf>
    <xf numFmtId="4" fontId="1" fillId="0" borderId="20" xfId="51" applyNumberFormat="1" applyFont="1" applyBorder="1" applyAlignment="1">
      <alignment horizontal="left"/>
      <protection/>
    </xf>
    <xf numFmtId="4" fontId="14" fillId="0" borderId="10" xfId="0" applyNumberFormat="1" applyFont="1" applyBorder="1" applyAlignment="1">
      <alignment horizontal="left" vertical="top" wrapText="1"/>
    </xf>
    <xf numFmtId="4" fontId="14" fillId="0" borderId="10" xfId="51" applyNumberFormat="1" applyFont="1" applyBorder="1" applyAlignment="1">
      <alignment horizontal="left"/>
      <protection/>
    </xf>
    <xf numFmtId="4" fontId="3" fillId="0" borderId="0" xfId="51" applyNumberFormat="1" applyFont="1" applyBorder="1" applyAlignment="1">
      <alignment horizontal="left"/>
      <protection/>
    </xf>
    <xf numFmtId="0" fontId="3" fillId="0" borderId="0" xfId="51" applyFont="1" applyAlignment="1">
      <alignment wrapText="1"/>
      <protection/>
    </xf>
    <xf numFmtId="4" fontId="3" fillId="0" borderId="11" xfId="51" applyNumberFormat="1" applyFont="1" applyBorder="1">
      <alignment/>
      <protection/>
    </xf>
    <xf numFmtId="4" fontId="3" fillId="0" borderId="12" xfId="51" applyNumberFormat="1" applyFont="1" applyBorder="1">
      <alignment/>
      <protection/>
    </xf>
    <xf numFmtId="3" fontId="3" fillId="0" borderId="12" xfId="51" applyNumberFormat="1" applyFont="1" applyBorder="1">
      <alignment/>
      <protection/>
    </xf>
    <xf numFmtId="4" fontId="3" fillId="0" borderId="25" xfId="51" applyNumberFormat="1" applyFont="1" applyBorder="1">
      <alignment/>
      <protection/>
    </xf>
    <xf numFmtId="1" fontId="3" fillId="0" borderId="12" xfId="51" applyNumberFormat="1" applyFont="1" applyBorder="1">
      <alignment/>
      <protection/>
    </xf>
    <xf numFmtId="4" fontId="3" fillId="0" borderId="26" xfId="51" applyNumberFormat="1" applyFont="1" applyBorder="1">
      <alignment/>
      <protection/>
    </xf>
    <xf numFmtId="0" fontId="3" fillId="0" borderId="0" xfId="51" applyFont="1" applyAlignment="1">
      <alignment horizontal="left"/>
      <protection/>
    </xf>
    <xf numFmtId="4" fontId="1" fillId="0" borderId="12" xfId="51" applyNumberFormat="1" applyFont="1" applyBorder="1" applyAlignment="1">
      <alignment horizontal="center"/>
      <protection/>
    </xf>
    <xf numFmtId="0" fontId="1" fillId="0" borderId="10" xfId="51" applyFont="1" applyBorder="1" applyAlignment="1">
      <alignment horizontal="center" vertical="center"/>
      <protection/>
    </xf>
    <xf numFmtId="3" fontId="1" fillId="0" borderId="0" xfId="51" applyNumberFormat="1" applyFont="1" applyBorder="1">
      <alignment/>
      <protection/>
    </xf>
    <xf numFmtId="43" fontId="9" fillId="0" borderId="0" xfId="51" applyNumberFormat="1" applyFont="1" applyBorder="1" applyAlignment="1">
      <alignment horizontal="center"/>
      <protection/>
    </xf>
    <xf numFmtId="0" fontId="1" fillId="0" borderId="19" xfId="51" applyFont="1" applyBorder="1" applyAlignment="1">
      <alignment horizontal="left" vertical="center"/>
      <protection/>
    </xf>
    <xf numFmtId="0" fontId="1" fillId="0" borderId="13" xfId="51" applyFont="1" applyBorder="1" applyAlignment="1">
      <alignment horizontal="left"/>
      <protection/>
    </xf>
    <xf numFmtId="0" fontId="1" fillId="0" borderId="27" xfId="51" applyFont="1" applyBorder="1" applyAlignment="1">
      <alignment horizontal="left" wrapText="1"/>
      <protection/>
    </xf>
    <xf numFmtId="4" fontId="1" fillId="0" borderId="27" xfId="51" applyNumberFormat="1" applyFont="1" applyBorder="1" applyAlignment="1">
      <alignment horizontal="left"/>
      <protection/>
    </xf>
    <xf numFmtId="0" fontId="1" fillId="0" borderId="21" xfId="51" applyFont="1" applyBorder="1" applyAlignment="1">
      <alignment horizontal="left"/>
      <protection/>
    </xf>
    <xf numFmtId="4" fontId="1" fillId="0" borderId="12" xfId="51" applyNumberFormat="1" applyFont="1" applyBorder="1" applyAlignment="1">
      <alignment horizontal="left"/>
      <protection/>
    </xf>
    <xf numFmtId="0" fontId="1" fillId="0" borderId="28" xfId="51" applyFont="1" applyBorder="1" applyAlignment="1">
      <alignment horizontal="left"/>
      <protection/>
    </xf>
    <xf numFmtId="0" fontId="1" fillId="0" borderId="12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 vertical="top" wrapText="1"/>
      <protection/>
    </xf>
    <xf numFmtId="4" fontId="3" fillId="0" borderId="10" xfId="51" applyNumberFormat="1" applyFont="1" applyBorder="1" applyAlignment="1">
      <alignment horizontal="left" vertical="top" wrapText="1"/>
      <protection/>
    </xf>
    <xf numFmtId="4" fontId="3" fillId="0" borderId="10" xfId="51" applyNumberFormat="1" applyFont="1" applyBorder="1" applyAlignment="1">
      <alignment horizontal="center" vertical="top" wrapText="1"/>
      <protection/>
    </xf>
    <xf numFmtId="3" fontId="1" fillId="0" borderId="10" xfId="51" applyNumberFormat="1" applyFont="1" applyBorder="1">
      <alignment/>
      <protection/>
    </xf>
    <xf numFmtId="0" fontId="1" fillId="0" borderId="17" xfId="51" applyFont="1" applyBorder="1" applyAlignment="1">
      <alignment wrapText="1"/>
      <protection/>
    </xf>
    <xf numFmtId="3" fontId="1" fillId="0" borderId="17" xfId="51" applyNumberFormat="1" applyFont="1" applyBorder="1">
      <alignment/>
      <protection/>
    </xf>
    <xf numFmtId="4" fontId="1" fillId="0" borderId="29" xfId="51" applyNumberFormat="1" applyFont="1" applyBorder="1" applyAlignment="1">
      <alignment/>
      <protection/>
    </xf>
    <xf numFmtId="0" fontId="1" fillId="0" borderId="16" xfId="51" applyFont="1" applyBorder="1" applyAlignment="1">
      <alignment horizontal="left"/>
      <protection/>
    </xf>
    <xf numFmtId="0" fontId="1" fillId="0" borderId="20" xfId="51" applyFont="1" applyBorder="1" applyAlignment="1">
      <alignment horizontal="center"/>
      <protection/>
    </xf>
    <xf numFmtId="0" fontId="11" fillId="0" borderId="0" xfId="0" applyFont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9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" fillId="0" borderId="12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13" xfId="51" applyFont="1" applyBorder="1" applyAlignment="1">
      <alignment horizontal="center" vertical="top" wrapText="1"/>
      <protection/>
    </xf>
    <xf numFmtId="0" fontId="7" fillId="0" borderId="27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1" fillId="0" borderId="11" xfId="51" applyFont="1" applyBorder="1" applyAlignment="1">
      <alignment horizontal="center" vertical="top"/>
      <protection/>
    </xf>
    <xf numFmtId="0" fontId="0" fillId="0" borderId="25" xfId="0" applyBorder="1" applyAlignment="1">
      <alignment horizontal="center" vertical="top"/>
    </xf>
    <xf numFmtId="0" fontId="3" fillId="0" borderId="18" xfId="51" applyFont="1" applyBorder="1" applyAlignment="1">
      <alignment horizontal="center" vertical="top" wrapText="1"/>
      <protection/>
    </xf>
    <xf numFmtId="0" fontId="3" fillId="0" borderId="0" xfId="51" applyFont="1" applyBorder="1" applyAlignment="1">
      <alignment horizontal="center" vertical="top" wrapText="1"/>
      <protection/>
    </xf>
    <xf numFmtId="0" fontId="3" fillId="0" borderId="22" xfId="51" applyFont="1" applyBorder="1" applyAlignment="1">
      <alignment horizontal="center" vertical="top" wrapText="1"/>
      <protection/>
    </xf>
    <xf numFmtId="0" fontId="3" fillId="0" borderId="28" xfId="51" applyFont="1" applyBorder="1" applyAlignment="1">
      <alignment horizontal="center" vertical="top" wrapText="1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9" xfId="51" applyFont="1" applyBorder="1" applyAlignment="1">
      <alignment horizontal="center" vertical="center"/>
      <protection/>
    </xf>
    <xf numFmtId="0" fontId="8" fillId="0" borderId="20" xfId="51" applyFont="1" applyBorder="1" applyAlignment="1">
      <alignment horizontal="center" vertical="center"/>
      <protection/>
    </xf>
    <xf numFmtId="0" fontId="10" fillId="0" borderId="32" xfId="51" applyFont="1" applyBorder="1" applyAlignment="1">
      <alignment horizontal="center" vertical="top" wrapText="1"/>
      <protection/>
    </xf>
    <xf numFmtId="0" fontId="10" fillId="0" borderId="33" xfId="51" applyFont="1" applyBorder="1" applyAlignment="1">
      <alignment horizontal="center" vertical="top" wrapText="1"/>
      <protection/>
    </xf>
    <xf numFmtId="0" fontId="10" fillId="0" borderId="34" xfId="51" applyFont="1" applyBorder="1" applyAlignment="1">
      <alignment horizontal="center" vertical="top" wrapText="1"/>
      <protection/>
    </xf>
    <xf numFmtId="0" fontId="10" fillId="0" borderId="35" xfId="51" applyFont="1" applyBorder="1" applyAlignment="1">
      <alignment horizontal="center" vertical="top" wrapText="1"/>
      <protection/>
    </xf>
    <xf numFmtId="0" fontId="10" fillId="0" borderId="0" xfId="51" applyFont="1" applyBorder="1" applyAlignment="1">
      <alignment horizontal="center" vertical="top" wrapText="1"/>
      <protection/>
    </xf>
    <xf numFmtId="0" fontId="10" fillId="0" borderId="36" xfId="51" applyFont="1" applyBorder="1" applyAlignment="1">
      <alignment horizontal="center" vertical="top" wrapText="1"/>
      <protection/>
    </xf>
    <xf numFmtId="0" fontId="10" fillId="0" borderId="37" xfId="51" applyFont="1" applyBorder="1" applyAlignment="1">
      <alignment horizontal="center" vertical="top" wrapText="1"/>
      <protection/>
    </xf>
    <xf numFmtId="0" fontId="10" fillId="0" borderId="38" xfId="51" applyFont="1" applyBorder="1" applyAlignment="1">
      <alignment horizontal="center" vertical="top" wrapText="1"/>
      <protection/>
    </xf>
    <xf numFmtId="0" fontId="10" fillId="0" borderId="39" xfId="51" applyFont="1" applyBorder="1" applyAlignment="1">
      <alignment horizontal="center" vertical="top" wrapText="1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3" fillId="0" borderId="29" xfId="51" applyFont="1" applyBorder="1" applyAlignment="1">
      <alignment horizontal="center" vertical="top" wrapText="1"/>
      <protection/>
    </xf>
    <xf numFmtId="0" fontId="3" fillId="0" borderId="40" xfId="51" applyFont="1" applyBorder="1" applyAlignment="1">
      <alignment horizontal="center" vertical="top" wrapText="1"/>
      <protection/>
    </xf>
    <xf numFmtId="0" fontId="3" fillId="0" borderId="41" xfId="51" applyFont="1" applyBorder="1" applyAlignment="1">
      <alignment horizontal="center" vertical="top" wrapText="1"/>
      <protection/>
    </xf>
    <xf numFmtId="0" fontId="3" fillId="0" borderId="42" xfId="51" applyFont="1" applyBorder="1" applyAlignment="1">
      <alignment horizontal="center" vertical="top" wrapText="1"/>
      <protection/>
    </xf>
    <xf numFmtId="0" fontId="1" fillId="0" borderId="17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 wrapText="1"/>
      <protection/>
    </xf>
    <xf numFmtId="0" fontId="1" fillId="0" borderId="19" xfId="51" applyFont="1" applyBorder="1" applyAlignment="1">
      <alignment horizontal="center" wrapText="1"/>
      <protection/>
    </xf>
    <xf numFmtId="0" fontId="1" fillId="0" borderId="23" xfId="51" applyFont="1" applyBorder="1" applyAlignment="1">
      <alignment horizontal="center" wrapText="1"/>
      <protection/>
    </xf>
    <xf numFmtId="4" fontId="1" fillId="0" borderId="17" xfId="51" applyNumberFormat="1" applyFont="1" applyBorder="1" applyAlignment="1">
      <alignment horizontal="center"/>
      <protection/>
    </xf>
    <xf numFmtId="4" fontId="1" fillId="0" borderId="19" xfId="51" applyNumberFormat="1" applyFont="1" applyBorder="1" applyAlignment="1">
      <alignment horizontal="center"/>
      <protection/>
    </xf>
    <xf numFmtId="4" fontId="1" fillId="0" borderId="23" xfId="51" applyNumberFormat="1" applyFont="1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9" xfId="51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3" fillId="0" borderId="17" xfId="51" applyFont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3" fontId="1" fillId="0" borderId="17" xfId="51" applyNumberFormat="1" applyFont="1" applyBorder="1" applyAlignment="1">
      <alignment horizontal="center"/>
      <protection/>
    </xf>
    <xf numFmtId="3" fontId="1" fillId="0" borderId="19" xfId="51" applyNumberFormat="1" applyFont="1" applyBorder="1" applyAlignment="1">
      <alignment horizontal="center"/>
      <protection/>
    </xf>
    <xf numFmtId="3" fontId="1" fillId="0" borderId="23" xfId="51" applyNumberFormat="1" applyFont="1" applyBorder="1" applyAlignment="1">
      <alignment horizontal="center"/>
      <protection/>
    </xf>
    <xf numFmtId="4" fontId="1" fillId="0" borderId="43" xfId="51" applyNumberFormat="1" applyFont="1" applyBorder="1" applyAlignment="1">
      <alignment horizontal="center" vertical="center" wrapText="1"/>
      <protection/>
    </xf>
    <xf numFmtId="4" fontId="6" fillId="0" borderId="43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3" fillId="0" borderId="44" xfId="51" applyFont="1" applyBorder="1" applyAlignment="1">
      <alignment horizontal="center"/>
      <protection/>
    </xf>
    <xf numFmtId="0" fontId="3" fillId="0" borderId="45" xfId="51" applyFont="1" applyBorder="1" applyAlignment="1">
      <alignment horizontal="center"/>
      <protection/>
    </xf>
    <xf numFmtId="0" fontId="14" fillId="0" borderId="12" xfId="51" applyFont="1" applyBorder="1" applyAlignment="1">
      <alignment horizontal="center" vertical="top"/>
      <protection/>
    </xf>
    <xf numFmtId="0" fontId="14" fillId="0" borderId="19" xfId="51" applyFont="1" applyBorder="1" applyAlignment="1">
      <alignment horizontal="center" vertical="top"/>
      <protection/>
    </xf>
    <xf numFmtId="0" fontId="3" fillId="0" borderId="13" xfId="51" applyFont="1" applyBorder="1" applyAlignment="1">
      <alignment horizontal="center" wrapText="1"/>
      <protection/>
    </xf>
    <xf numFmtId="0" fontId="7" fillId="0" borderId="2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" fillId="0" borderId="11" xfId="51" applyFont="1" applyBorder="1" applyAlignment="1">
      <alignment horizontal="left" wrapText="1"/>
      <protection/>
    </xf>
    <xf numFmtId="0" fontId="0" fillId="0" borderId="25" xfId="0" applyBorder="1" applyAlignment="1">
      <alignment horizontal="left" wrapText="1"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0" borderId="46" xfId="51" applyFont="1" applyBorder="1" applyAlignment="1">
      <alignment horizontal="center"/>
      <protection/>
    </xf>
    <xf numFmtId="0" fontId="3" fillId="0" borderId="47" xfId="51" applyFont="1" applyBorder="1" applyAlignment="1">
      <alignment horizontal="center"/>
      <protection/>
    </xf>
    <xf numFmtId="4" fontId="3" fillId="0" borderId="48" xfId="51" applyNumberFormat="1" applyFont="1" applyBorder="1" applyAlignment="1">
      <alignment horizontal="center"/>
      <protection/>
    </xf>
    <xf numFmtId="4" fontId="3" fillId="0" borderId="49" xfId="51" applyNumberFormat="1" applyFont="1" applyBorder="1" applyAlignment="1">
      <alignment horizontal="center"/>
      <protection/>
    </xf>
    <xf numFmtId="4" fontId="3" fillId="0" borderId="50" xfId="51" applyNumberFormat="1" applyFont="1" applyBorder="1" applyAlignment="1">
      <alignment horizontal="center"/>
      <protection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27" xfId="51" applyFont="1" applyBorder="1" applyAlignment="1">
      <alignment horizontal="center" wrapText="1"/>
      <protection/>
    </xf>
    <xf numFmtId="0" fontId="3" fillId="0" borderId="18" xfId="51" applyFont="1" applyBorder="1" applyAlignment="1">
      <alignment horizontal="center" wrapText="1"/>
      <protection/>
    </xf>
    <xf numFmtId="0" fontId="3" fillId="0" borderId="0" xfId="51" applyFont="1" applyBorder="1" applyAlignment="1">
      <alignment horizontal="center" wrapText="1"/>
      <protection/>
    </xf>
    <xf numFmtId="0" fontId="3" fillId="0" borderId="24" xfId="51" applyFont="1" applyBorder="1" applyAlignment="1">
      <alignment horizontal="center" wrapText="1"/>
      <protection/>
    </xf>
    <xf numFmtId="0" fontId="3" fillId="0" borderId="3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5.125" style="71" customWidth="1"/>
    <col min="2" max="2" width="6.875" style="71" customWidth="1"/>
    <col min="3" max="3" width="6.125" style="112" customWidth="1"/>
    <col min="4" max="4" width="36.625" style="113" customWidth="1"/>
    <col min="5" max="5" width="10.25390625" style="114" customWidth="1"/>
    <col min="6" max="6" width="10.875" style="114" customWidth="1"/>
    <col min="7" max="7" width="9.875" style="70" bestFit="1" customWidth="1"/>
    <col min="8" max="8" width="10.125" style="70" bestFit="1" customWidth="1"/>
    <col min="9" max="16384" width="9.125" style="71" customWidth="1"/>
  </cols>
  <sheetData>
    <row r="1" spans="1:6" ht="12.75">
      <c r="A1" s="166" t="s">
        <v>86</v>
      </c>
      <c r="B1" s="166"/>
      <c r="C1" s="166"/>
      <c r="D1" s="166"/>
      <c r="E1" s="166"/>
      <c r="F1" s="166"/>
    </row>
    <row r="2" spans="1:6" ht="45" customHeight="1">
      <c r="A2" s="167"/>
      <c r="B2" s="167"/>
      <c r="C2" s="167"/>
      <c r="D2" s="167"/>
      <c r="E2" s="167"/>
      <c r="F2" s="167"/>
    </row>
    <row r="3" spans="1:8" s="78" customFormat="1" ht="31.5">
      <c r="A3" s="72" t="s">
        <v>45</v>
      </c>
      <c r="B3" s="72" t="s">
        <v>46</v>
      </c>
      <c r="C3" s="72" t="s">
        <v>47</v>
      </c>
      <c r="D3" s="73" t="s">
        <v>48</v>
      </c>
      <c r="E3" s="74" t="s">
        <v>75</v>
      </c>
      <c r="F3" s="75" t="s">
        <v>76</v>
      </c>
      <c r="G3" s="76" t="s">
        <v>49</v>
      </c>
      <c r="H3" s="77"/>
    </row>
    <row r="4" spans="1:8" s="78" customFormat="1" ht="12.75">
      <c r="A4" s="79">
        <v>1</v>
      </c>
      <c r="B4" s="72">
        <v>2</v>
      </c>
      <c r="C4" s="115">
        <v>3</v>
      </c>
      <c r="D4" s="115">
        <v>4</v>
      </c>
      <c r="E4" s="116">
        <v>5</v>
      </c>
      <c r="F4" s="117">
        <v>6</v>
      </c>
      <c r="G4" s="115">
        <v>7</v>
      </c>
      <c r="H4" s="77"/>
    </row>
    <row r="5" spans="1:8" s="78" customFormat="1" ht="16.5" customHeight="1">
      <c r="A5" s="168">
        <v>600</v>
      </c>
      <c r="B5" s="72"/>
      <c r="C5" s="72"/>
      <c r="D5" s="73" t="s">
        <v>50</v>
      </c>
      <c r="E5" s="74">
        <f>E6</f>
        <v>0</v>
      </c>
      <c r="F5" s="76">
        <f>F6</f>
        <v>0</v>
      </c>
      <c r="G5" s="80">
        <f>G6</f>
        <v>0</v>
      </c>
      <c r="H5" s="77"/>
    </row>
    <row r="6" spans="1:8" s="78" customFormat="1" ht="18" customHeight="1">
      <c r="A6" s="169"/>
      <c r="B6" s="72">
        <v>60014</v>
      </c>
      <c r="C6" s="72"/>
      <c r="D6" s="73" t="s">
        <v>51</v>
      </c>
      <c r="E6" s="74">
        <f>E8</f>
        <v>0</v>
      </c>
      <c r="F6" s="76">
        <f>F8</f>
        <v>0</v>
      </c>
      <c r="G6" s="80">
        <f>G8</f>
        <v>0</v>
      </c>
      <c r="H6" s="77"/>
    </row>
    <row r="7" spans="1:8" s="78" customFormat="1" ht="51">
      <c r="A7" s="169"/>
      <c r="B7" s="72"/>
      <c r="C7" s="72">
        <v>6620</v>
      </c>
      <c r="D7" s="73" t="s">
        <v>52</v>
      </c>
      <c r="E7" s="74">
        <f>E8</f>
        <v>0</v>
      </c>
      <c r="F7" s="74">
        <f>F8</f>
        <v>0</v>
      </c>
      <c r="G7" s="74">
        <f>G8</f>
        <v>0</v>
      </c>
      <c r="H7" s="77"/>
    </row>
    <row r="8" spans="1:8" s="78" customFormat="1" ht="27.75" customHeight="1">
      <c r="A8" s="170"/>
      <c r="B8" s="72"/>
      <c r="C8" s="81"/>
      <c r="D8" s="82" t="s">
        <v>53</v>
      </c>
      <c r="E8" s="83"/>
      <c r="F8" s="84"/>
      <c r="G8" s="85"/>
      <c r="H8" s="77"/>
    </row>
    <row r="9" spans="1:7" ht="31.5" customHeight="1">
      <c r="A9" s="86">
        <v>900</v>
      </c>
      <c r="B9" s="87"/>
      <c r="C9" s="88"/>
      <c r="D9" s="89" t="s">
        <v>54</v>
      </c>
      <c r="E9" s="90">
        <f>E10</f>
        <v>73000</v>
      </c>
      <c r="F9" s="90">
        <f>F10</f>
        <v>0</v>
      </c>
      <c r="G9" s="90">
        <f>G10</f>
        <v>0</v>
      </c>
    </row>
    <row r="10" spans="1:7" ht="16.5" customHeight="1">
      <c r="A10" s="91"/>
      <c r="B10" s="92">
        <v>90002</v>
      </c>
      <c r="C10" s="93"/>
      <c r="D10" s="94" t="s">
        <v>55</v>
      </c>
      <c r="E10" s="95">
        <f aca="true" t="shared" si="0" ref="E10:G11">E11</f>
        <v>73000</v>
      </c>
      <c r="F10" s="96">
        <f t="shared" si="0"/>
        <v>0</v>
      </c>
      <c r="G10" s="97">
        <f t="shared" si="0"/>
        <v>0</v>
      </c>
    </row>
    <row r="11" spans="1:7" ht="26.25" customHeight="1">
      <c r="A11" s="91"/>
      <c r="B11" s="92"/>
      <c r="C11" s="93">
        <v>6010</v>
      </c>
      <c r="D11" s="98" t="s">
        <v>68</v>
      </c>
      <c r="E11" s="95">
        <v>73000</v>
      </c>
      <c r="F11" s="96"/>
      <c r="G11" s="97">
        <f t="shared" si="0"/>
        <v>0</v>
      </c>
    </row>
    <row r="12" spans="1:7" ht="12.75">
      <c r="A12" s="91"/>
      <c r="B12" s="92"/>
      <c r="C12" s="93"/>
      <c r="D12" s="99" t="s">
        <v>56</v>
      </c>
      <c r="E12" s="100">
        <v>73000</v>
      </c>
      <c r="F12" s="101"/>
      <c r="G12" s="102"/>
    </row>
    <row r="13" spans="1:7" ht="12.75">
      <c r="A13" s="91"/>
      <c r="B13" s="92"/>
      <c r="C13" s="93"/>
      <c r="D13" s="99" t="s">
        <v>57</v>
      </c>
      <c r="E13" s="100"/>
      <c r="F13" s="101"/>
      <c r="G13" s="102"/>
    </row>
    <row r="14" spans="1:8" s="106" customFormat="1" ht="30" customHeight="1">
      <c r="A14" s="171">
        <v>921</v>
      </c>
      <c r="B14" s="103"/>
      <c r="C14" s="88"/>
      <c r="D14" s="98" t="s">
        <v>58</v>
      </c>
      <c r="E14" s="104">
        <f aca="true" t="shared" si="1" ref="E14:G15">E15</f>
        <v>4000</v>
      </c>
      <c r="F14" s="104">
        <f t="shared" si="1"/>
        <v>20000</v>
      </c>
      <c r="G14" s="104">
        <f t="shared" si="1"/>
        <v>0</v>
      </c>
      <c r="H14" s="105"/>
    </row>
    <row r="15" spans="1:8" s="106" customFormat="1" ht="12.75">
      <c r="A15" s="172"/>
      <c r="B15" s="171">
        <v>92109</v>
      </c>
      <c r="C15" s="88"/>
      <c r="D15" s="107" t="s">
        <v>59</v>
      </c>
      <c r="E15" s="90">
        <f t="shared" si="1"/>
        <v>4000</v>
      </c>
      <c r="F15" s="90">
        <f t="shared" si="1"/>
        <v>20000</v>
      </c>
      <c r="G15" s="90">
        <f t="shared" si="1"/>
        <v>0</v>
      </c>
      <c r="H15" s="105"/>
    </row>
    <row r="16" spans="1:8" s="106" customFormat="1" ht="48" customHeight="1">
      <c r="A16" s="172"/>
      <c r="B16" s="173"/>
      <c r="C16" s="93">
        <v>6220</v>
      </c>
      <c r="D16" s="108" t="s">
        <v>60</v>
      </c>
      <c r="E16" s="90">
        <v>4000</v>
      </c>
      <c r="F16" s="90">
        <v>20000</v>
      </c>
      <c r="G16" s="90"/>
      <c r="H16" s="105"/>
    </row>
    <row r="17" spans="1:8" ht="40.5" customHeight="1">
      <c r="A17" s="87"/>
      <c r="B17" s="87"/>
      <c r="C17" s="109"/>
      <c r="D17" s="107" t="s">
        <v>61</v>
      </c>
      <c r="E17" s="90">
        <f>E14+E9+E5</f>
        <v>77000</v>
      </c>
      <c r="F17" s="110">
        <f>F14+F9+F5</f>
        <v>20000</v>
      </c>
      <c r="G17" s="111">
        <f>G14+G9+G5</f>
        <v>0</v>
      </c>
      <c r="H17" s="105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C26" sqref="C26:D26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11.625" style="128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12.125" style="1" bestFit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60"/>
      <c r="K1" s="61"/>
      <c r="L1" s="60"/>
    </row>
    <row r="2" spans="1:16" ht="29.25" customHeight="1">
      <c r="A2" s="246" t="s">
        <v>65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10:12" ht="11.25" customHeight="1">
      <c r="J3" s="5"/>
      <c r="L3" s="5"/>
    </row>
    <row r="4" spans="1:16" ht="11.25">
      <c r="A4" s="244" t="s">
        <v>0</v>
      </c>
      <c r="B4" s="244" t="s">
        <v>1</v>
      </c>
      <c r="C4" s="245" t="s">
        <v>2</v>
      </c>
      <c r="D4" s="245" t="s">
        <v>3</v>
      </c>
      <c r="E4" s="247" t="s">
        <v>4</v>
      </c>
      <c r="F4" s="244" t="s">
        <v>5</v>
      </c>
      <c r="G4" s="244"/>
      <c r="H4" s="244" t="s">
        <v>6</v>
      </c>
      <c r="I4" s="244"/>
      <c r="J4" s="244"/>
      <c r="K4" s="244"/>
      <c r="L4" s="244"/>
      <c r="M4" s="244"/>
      <c r="N4" s="244"/>
      <c r="O4" s="244"/>
      <c r="P4" s="244"/>
    </row>
    <row r="5" spans="1:16" ht="11.25">
      <c r="A5" s="244"/>
      <c r="B5" s="244"/>
      <c r="C5" s="245"/>
      <c r="D5" s="245"/>
      <c r="E5" s="247"/>
      <c r="F5" s="245" t="s">
        <v>7</v>
      </c>
      <c r="G5" s="245" t="s">
        <v>8</v>
      </c>
      <c r="H5" s="244" t="s">
        <v>77</v>
      </c>
      <c r="I5" s="244"/>
      <c r="J5" s="244"/>
      <c r="K5" s="244"/>
      <c r="L5" s="244"/>
      <c r="M5" s="244"/>
      <c r="N5" s="244"/>
      <c r="O5" s="244"/>
      <c r="P5" s="244"/>
    </row>
    <row r="6" spans="1:16" ht="11.25">
      <c r="A6" s="244"/>
      <c r="B6" s="244"/>
      <c r="C6" s="245"/>
      <c r="D6" s="245"/>
      <c r="E6" s="247"/>
      <c r="F6" s="245"/>
      <c r="G6" s="245"/>
      <c r="H6" s="245" t="s">
        <v>9</v>
      </c>
      <c r="I6" s="244" t="s">
        <v>10</v>
      </c>
      <c r="J6" s="244"/>
      <c r="K6" s="244"/>
      <c r="L6" s="244"/>
      <c r="M6" s="244"/>
      <c r="N6" s="244"/>
      <c r="O6" s="244"/>
      <c r="P6" s="244"/>
    </row>
    <row r="7" spans="1:16" ht="14.25" customHeight="1">
      <c r="A7" s="244"/>
      <c r="B7" s="244"/>
      <c r="C7" s="245"/>
      <c r="D7" s="245"/>
      <c r="E7" s="247"/>
      <c r="F7" s="245"/>
      <c r="G7" s="245"/>
      <c r="H7" s="245"/>
      <c r="I7" s="244" t="s">
        <v>11</v>
      </c>
      <c r="J7" s="244"/>
      <c r="K7" s="244"/>
      <c r="L7" s="244"/>
      <c r="M7" s="244" t="s">
        <v>12</v>
      </c>
      <c r="N7" s="244"/>
      <c r="O7" s="244"/>
      <c r="P7" s="244"/>
    </row>
    <row r="8" spans="1:16" ht="12.75" customHeight="1">
      <c r="A8" s="244"/>
      <c r="B8" s="244"/>
      <c r="C8" s="245"/>
      <c r="D8" s="245"/>
      <c r="E8" s="247"/>
      <c r="F8" s="245"/>
      <c r="G8" s="245"/>
      <c r="H8" s="245"/>
      <c r="I8" s="245" t="s">
        <v>13</v>
      </c>
      <c r="J8" s="244" t="s">
        <v>14</v>
      </c>
      <c r="K8" s="244"/>
      <c r="L8" s="244"/>
      <c r="M8" s="245" t="s">
        <v>15</v>
      </c>
      <c r="N8" s="245" t="s">
        <v>14</v>
      </c>
      <c r="O8" s="245"/>
      <c r="P8" s="245"/>
    </row>
    <row r="9" spans="1:16" ht="53.25" customHeight="1">
      <c r="A9" s="244"/>
      <c r="B9" s="244"/>
      <c r="C9" s="245"/>
      <c r="D9" s="245"/>
      <c r="E9" s="247"/>
      <c r="F9" s="245"/>
      <c r="G9" s="245"/>
      <c r="H9" s="245"/>
      <c r="I9" s="245"/>
      <c r="J9" s="6" t="s">
        <v>16</v>
      </c>
      <c r="K9" s="6" t="s">
        <v>17</v>
      </c>
      <c r="L9" s="6" t="s">
        <v>18</v>
      </c>
      <c r="M9" s="245"/>
      <c r="N9" s="7" t="s">
        <v>16</v>
      </c>
      <c r="O9" s="6" t="s">
        <v>17</v>
      </c>
      <c r="P9" s="6" t="s">
        <v>19</v>
      </c>
    </row>
    <row r="10" spans="1:16" ht="7.5" customHeight="1">
      <c r="A10" s="8">
        <v>1</v>
      </c>
      <c r="B10" s="8">
        <v>2</v>
      </c>
      <c r="C10" s="8">
        <v>3</v>
      </c>
      <c r="D10" s="9">
        <v>4</v>
      </c>
      <c r="E10" s="129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0">
        <v>14</v>
      </c>
      <c r="O10" s="8">
        <v>15</v>
      </c>
      <c r="P10" s="8">
        <v>16</v>
      </c>
    </row>
    <row r="11" spans="1:16" ht="17.25" customHeight="1">
      <c r="A11" s="11"/>
      <c r="B11" s="11"/>
      <c r="C11" s="12"/>
      <c r="D11" s="229" t="s">
        <v>20</v>
      </c>
      <c r="E11" s="230"/>
      <c r="F11" s="231"/>
      <c r="G11" s="13"/>
      <c r="H11" s="13"/>
      <c r="I11" s="13"/>
      <c r="J11" s="14">
        <f>J94</f>
        <v>0</v>
      </c>
      <c r="K11" s="11"/>
      <c r="L11" s="11"/>
      <c r="M11" s="11"/>
      <c r="N11" s="12">
        <v>0</v>
      </c>
      <c r="O11" s="11"/>
      <c r="P11" s="11"/>
    </row>
    <row r="12" spans="1:16" ht="14.25" customHeight="1">
      <c r="A12" s="11"/>
      <c r="B12" s="11"/>
      <c r="C12" s="12"/>
      <c r="D12" s="16"/>
      <c r="E12" s="130" t="s">
        <v>21</v>
      </c>
      <c r="F12" s="13"/>
      <c r="G12" s="13"/>
      <c r="H12" s="13"/>
      <c r="I12" s="13"/>
      <c r="J12" s="14">
        <f>J89</f>
        <v>0</v>
      </c>
      <c r="K12" s="11"/>
      <c r="L12" s="11"/>
      <c r="M12" s="11"/>
      <c r="N12" s="15">
        <f>N13</f>
        <v>0</v>
      </c>
      <c r="O12" s="11"/>
      <c r="P12" s="11"/>
    </row>
    <row r="13" spans="1:16" s="18" customFormat="1" ht="24" customHeight="1">
      <c r="A13" s="17">
        <v>1</v>
      </c>
      <c r="B13" s="66" t="s">
        <v>22</v>
      </c>
      <c r="C13" s="232" t="s">
        <v>23</v>
      </c>
      <c r="D13" s="233"/>
      <c r="E13" s="131">
        <f aca="true" t="shared" si="0" ref="E13:P13">E19+E26+E42+E51+E34</f>
        <v>826116.01</v>
      </c>
      <c r="F13" s="131">
        <f t="shared" si="0"/>
        <v>318253.01</v>
      </c>
      <c r="G13" s="131">
        <f t="shared" si="0"/>
        <v>507863</v>
      </c>
      <c r="H13" s="131">
        <f t="shared" si="0"/>
        <v>826116.01</v>
      </c>
      <c r="I13" s="131">
        <f t="shared" si="0"/>
        <v>318253.01</v>
      </c>
      <c r="J13" s="131">
        <f t="shared" si="0"/>
        <v>0</v>
      </c>
      <c r="K13" s="131">
        <f t="shared" si="0"/>
        <v>0</v>
      </c>
      <c r="L13" s="131">
        <f t="shared" si="0"/>
        <v>318253.01</v>
      </c>
      <c r="M13" s="131">
        <f t="shared" si="0"/>
        <v>507863</v>
      </c>
      <c r="N13" s="131">
        <f t="shared" si="0"/>
        <v>0</v>
      </c>
      <c r="O13" s="131">
        <f t="shared" si="0"/>
        <v>0</v>
      </c>
      <c r="P13" s="131">
        <f t="shared" si="0"/>
        <v>507863</v>
      </c>
    </row>
    <row r="14" spans="1:16" ht="12.75">
      <c r="A14" s="149"/>
      <c r="B14" s="19"/>
      <c r="C14" s="150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ht="12.75">
      <c r="A15" s="149"/>
      <c r="B15" s="19" t="s">
        <v>24</v>
      </c>
      <c r="C15" s="236" t="s">
        <v>89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</row>
    <row r="16" spans="1:16" ht="9.75" customHeight="1">
      <c r="A16" s="206" t="s">
        <v>69</v>
      </c>
      <c r="B16" s="19" t="s">
        <v>25</v>
      </c>
      <c r="C16" s="238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  <row r="17" spans="1:16" ht="11.25" customHeight="1">
      <c r="A17" s="175"/>
      <c r="B17" s="19" t="s">
        <v>26</v>
      </c>
      <c r="C17" s="238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</row>
    <row r="18" spans="1:16" ht="11.25" customHeight="1">
      <c r="A18" s="175"/>
      <c r="B18" s="19" t="s">
        <v>27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ht="23.25" customHeight="1">
      <c r="A19" s="175"/>
      <c r="B19" s="19" t="s">
        <v>28</v>
      </c>
      <c r="C19" s="242" t="s">
        <v>78</v>
      </c>
      <c r="D19" s="243"/>
      <c r="E19" s="24">
        <f>E20</f>
        <v>584600</v>
      </c>
      <c r="F19" s="24">
        <f>F20</f>
        <v>204372</v>
      </c>
      <c r="G19" s="24">
        <f>G20</f>
        <v>380228</v>
      </c>
      <c r="H19" s="24">
        <f>I19+M19</f>
        <v>584600</v>
      </c>
      <c r="I19" s="24">
        <f>J19+K19+L19</f>
        <v>204372</v>
      </c>
      <c r="J19" s="24"/>
      <c r="K19" s="67">
        <v>0</v>
      </c>
      <c r="L19" s="24">
        <v>204372</v>
      </c>
      <c r="M19" s="24">
        <f>N19+O19+P19</f>
        <v>380228</v>
      </c>
      <c r="N19" s="24"/>
      <c r="O19" s="67">
        <v>0</v>
      </c>
      <c r="P19" s="24">
        <v>380228</v>
      </c>
    </row>
    <row r="20" spans="1:16" ht="17.25" customHeight="1">
      <c r="A20" s="175"/>
      <c r="B20" s="19" t="s">
        <v>77</v>
      </c>
      <c r="C20" s="22"/>
      <c r="D20" s="23"/>
      <c r="E20" s="24">
        <f>H19</f>
        <v>584600</v>
      </c>
      <c r="F20" s="24">
        <f>I19</f>
        <v>204372</v>
      </c>
      <c r="G20" s="24">
        <f>M19</f>
        <v>380228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1.25">
      <c r="A21" s="175"/>
      <c r="B21" s="28"/>
      <c r="C21" s="27"/>
      <c r="D21" s="29"/>
      <c r="E21" s="24"/>
      <c r="F21" s="30"/>
      <c r="G21" s="30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1.25" customHeight="1">
      <c r="A22" s="63"/>
      <c r="B22" s="19" t="s">
        <v>24</v>
      </c>
      <c r="C22" s="236" t="s">
        <v>90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ht="11.25" customHeight="1">
      <c r="A23" s="63"/>
      <c r="B23" s="19" t="s">
        <v>25</v>
      </c>
      <c r="C23" s="256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s="120" customFormat="1" ht="11.25" customHeight="1">
      <c r="A24" s="234" t="s">
        <v>70</v>
      </c>
      <c r="B24" s="19" t="s">
        <v>26</v>
      </c>
      <c r="C24" s="256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s="120" customFormat="1" ht="11.25" customHeight="1">
      <c r="A25" s="235"/>
      <c r="B25" s="19" t="s">
        <v>27</v>
      </c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</row>
    <row r="26" spans="1:16" s="120" customFormat="1" ht="11.25" customHeight="1">
      <c r="A26" s="235"/>
      <c r="B26" s="19" t="s">
        <v>28</v>
      </c>
      <c r="C26" s="177" t="s">
        <v>80</v>
      </c>
      <c r="D26" s="178"/>
      <c r="E26" s="24">
        <f>F26+G26</f>
        <v>80000</v>
      </c>
      <c r="F26" s="24">
        <f>I26</f>
        <v>31220</v>
      </c>
      <c r="G26" s="24">
        <f>M26</f>
        <v>48780</v>
      </c>
      <c r="H26" s="24">
        <f>I26+M26</f>
        <v>80000</v>
      </c>
      <c r="I26" s="24">
        <f>J26+K26+L26</f>
        <v>31220</v>
      </c>
      <c r="J26" s="24"/>
      <c r="K26" s="67">
        <v>0</v>
      </c>
      <c r="L26" s="24">
        <v>31220</v>
      </c>
      <c r="M26" s="24">
        <f>N26+O26+P26</f>
        <v>48780</v>
      </c>
      <c r="N26" s="24"/>
      <c r="O26" s="67">
        <v>0</v>
      </c>
      <c r="P26" s="24">
        <v>48780</v>
      </c>
    </row>
    <row r="27" spans="1:16" s="120" customFormat="1" ht="11.25" customHeight="1">
      <c r="A27" s="235"/>
      <c r="B27" s="164" t="s">
        <v>77</v>
      </c>
      <c r="C27" s="22"/>
      <c r="D27" s="23"/>
      <c r="E27" s="24">
        <f>H26</f>
        <v>80000</v>
      </c>
      <c r="F27" s="24">
        <f>I26</f>
        <v>31220</v>
      </c>
      <c r="G27" s="24">
        <f>M26</f>
        <v>48780</v>
      </c>
      <c r="H27" s="24"/>
      <c r="I27" s="24"/>
      <c r="J27" s="24"/>
      <c r="K27" s="24"/>
      <c r="L27" s="24"/>
      <c r="M27" s="24"/>
      <c r="N27" s="24"/>
      <c r="O27" s="24"/>
      <c r="P27" s="24"/>
    </row>
    <row r="28" spans="1:16" s="120" customFormat="1" ht="11.25">
      <c r="A28" s="235"/>
      <c r="B28" s="32"/>
      <c r="C28" s="27"/>
      <c r="D28" s="29"/>
      <c r="E28" s="24"/>
      <c r="F28" s="30"/>
      <c r="G28" s="30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120" customFormat="1" ht="11.25">
      <c r="A29" s="235"/>
      <c r="B29" s="155" t="s">
        <v>24</v>
      </c>
      <c r="C29" s="179" t="s">
        <v>79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1"/>
    </row>
    <row r="30" spans="1:16" s="120" customFormat="1" ht="11.25">
      <c r="A30" s="235"/>
      <c r="B30" s="153" t="s">
        <v>25</v>
      </c>
      <c r="C30" s="182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4"/>
    </row>
    <row r="31" spans="1:16" s="120" customFormat="1" ht="11.25">
      <c r="A31" s="235"/>
      <c r="B31" s="153" t="s">
        <v>26</v>
      </c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4"/>
    </row>
    <row r="32" spans="1:16" s="120" customFormat="1" ht="11.25">
      <c r="A32" s="235"/>
      <c r="B32" s="153" t="s">
        <v>27</v>
      </c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4"/>
    </row>
    <row r="33" spans="1:16" s="120" customFormat="1" ht="11.25">
      <c r="A33" s="235"/>
      <c r="B33" s="153" t="s">
        <v>28</v>
      </c>
      <c r="C33" s="185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</row>
    <row r="34" spans="1:16" s="120" customFormat="1" ht="12.75">
      <c r="A34" s="235"/>
      <c r="B34" s="153"/>
      <c r="C34" s="188" t="s">
        <v>81</v>
      </c>
      <c r="D34" s="189"/>
      <c r="E34" s="24">
        <f>E35+E36</f>
        <v>158516.01</v>
      </c>
      <c r="F34" s="24">
        <f>F35+F36</f>
        <v>80661.01</v>
      </c>
      <c r="G34" s="24">
        <f>G35+G36</f>
        <v>77855</v>
      </c>
      <c r="H34" s="31">
        <f>I34+M34</f>
        <v>158516.01</v>
      </c>
      <c r="I34" s="31">
        <f>J34+K34+L34</f>
        <v>80661.01</v>
      </c>
      <c r="J34" s="31"/>
      <c r="K34" s="31"/>
      <c r="L34" s="31">
        <v>80661.01</v>
      </c>
      <c r="M34" s="31">
        <f>N34+O34+P34</f>
        <v>77855</v>
      </c>
      <c r="N34" s="31"/>
      <c r="O34" s="31"/>
      <c r="P34" s="31">
        <v>77855</v>
      </c>
    </row>
    <row r="35" spans="1:16" s="120" customFormat="1" ht="11.25">
      <c r="A35" s="235"/>
      <c r="B35" s="26">
        <v>2015</v>
      </c>
      <c r="C35" s="27"/>
      <c r="D35" s="29"/>
      <c r="E35" s="24">
        <f>F35+G35</f>
        <v>158516.01</v>
      </c>
      <c r="F35" s="30">
        <f>I34</f>
        <v>80661.01</v>
      </c>
      <c r="G35" s="30">
        <f>M34</f>
        <v>77855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s="120" customFormat="1" ht="11.25">
      <c r="A36" s="235"/>
      <c r="B36" s="34"/>
      <c r="C36" s="27"/>
      <c r="D36" s="29"/>
      <c r="E36" s="24">
        <f>F36+G36</f>
        <v>0</v>
      </c>
      <c r="F36" s="30"/>
      <c r="G36" s="30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1.25">
      <c r="A37" s="174" t="s">
        <v>71</v>
      </c>
      <c r="B37" s="38"/>
      <c r="C37" s="48"/>
      <c r="D37" s="58"/>
      <c r="E37" s="147"/>
      <c r="F37" s="147"/>
      <c r="G37" s="147"/>
      <c r="H37" s="45"/>
      <c r="I37" s="45"/>
      <c r="J37" s="148"/>
      <c r="K37" s="45"/>
      <c r="L37" s="45"/>
      <c r="M37" s="45"/>
      <c r="N37" s="45"/>
      <c r="O37" s="45"/>
      <c r="P37" s="46"/>
    </row>
    <row r="38" spans="1:16" ht="11.25">
      <c r="A38" s="175"/>
      <c r="B38" s="1" t="s">
        <v>29</v>
      </c>
      <c r="C38" s="190" t="s">
        <v>87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</row>
    <row r="39" spans="1:16" ht="11.25">
      <c r="A39" s="175"/>
      <c r="B39" s="28" t="s">
        <v>25</v>
      </c>
      <c r="C39" s="190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</row>
    <row r="40" spans="1:16" ht="11.25">
      <c r="A40" s="175"/>
      <c r="B40" s="28" t="s">
        <v>26</v>
      </c>
      <c r="C40" s="190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</row>
    <row r="41" spans="1:16" ht="11.25">
      <c r="A41" s="175"/>
      <c r="B41" s="28" t="s">
        <v>27</v>
      </c>
      <c r="C41" s="193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</row>
    <row r="42" spans="1:16" ht="33.75">
      <c r="A42" s="175"/>
      <c r="B42" s="38"/>
      <c r="C42" s="118"/>
      <c r="D42" s="157" t="s">
        <v>88</v>
      </c>
      <c r="E42" s="158">
        <f>E43+E44</f>
        <v>3000</v>
      </c>
      <c r="F42" s="158">
        <f>F43+F44</f>
        <v>2000</v>
      </c>
      <c r="G42" s="158">
        <f>G43+G44</f>
        <v>1000</v>
      </c>
      <c r="H42" s="159">
        <f>I42+M42</f>
        <v>3000</v>
      </c>
      <c r="I42" s="159">
        <f>J42+K42+L42</f>
        <v>2000</v>
      </c>
      <c r="J42" s="159">
        <f aca="true" t="shared" si="1" ref="J42:O42">J43</f>
        <v>0</v>
      </c>
      <c r="K42" s="159">
        <f t="shared" si="1"/>
        <v>0</v>
      </c>
      <c r="L42" s="159">
        <v>2000</v>
      </c>
      <c r="M42" s="159">
        <f>N42+O42+P42</f>
        <v>1000</v>
      </c>
      <c r="N42" s="159">
        <f t="shared" si="1"/>
        <v>0</v>
      </c>
      <c r="O42" s="159">
        <f t="shared" si="1"/>
        <v>0</v>
      </c>
      <c r="P42" s="159">
        <v>1000</v>
      </c>
    </row>
    <row r="43" spans="1:16" ht="11.25">
      <c r="A43" s="175"/>
      <c r="B43" s="38">
        <v>2015</v>
      </c>
      <c r="C43" s="48"/>
      <c r="D43" s="29"/>
      <c r="E43" s="24">
        <f>H42</f>
        <v>3000</v>
      </c>
      <c r="F43" s="30">
        <f>I42</f>
        <v>2000</v>
      </c>
      <c r="G43" s="30">
        <f>M42</f>
        <v>1000</v>
      </c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1.25">
      <c r="A44" s="176"/>
      <c r="B44" s="38"/>
      <c r="C44" s="48"/>
      <c r="D44" s="29"/>
      <c r="E44" s="67">
        <f>F44+G44</f>
        <v>0</v>
      </c>
      <c r="F44" s="160"/>
      <c r="G44" s="160"/>
      <c r="H44" s="44"/>
      <c r="I44" s="44"/>
      <c r="J44" s="44"/>
      <c r="K44" s="44"/>
      <c r="L44" s="44"/>
      <c r="M44" s="44"/>
      <c r="N44" s="44"/>
      <c r="O44" s="44"/>
      <c r="P44" s="44"/>
    </row>
    <row r="45" spans="1:16" ht="11.25">
      <c r="A45" s="146"/>
      <c r="B45" s="38"/>
      <c r="C45" s="48"/>
      <c r="D45" s="29"/>
      <c r="E45" s="67"/>
      <c r="F45" s="160"/>
      <c r="G45" s="160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1.25">
      <c r="A46" s="63"/>
      <c r="B46" s="38"/>
      <c r="C46" s="48"/>
      <c r="D46" s="29"/>
      <c r="E46" s="67"/>
      <c r="F46" s="160"/>
      <c r="G46" s="160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1.25" customHeight="1">
      <c r="A47" s="206" t="s">
        <v>72</v>
      </c>
      <c r="B47" s="28" t="s">
        <v>29</v>
      </c>
      <c r="C47" s="208" t="s">
        <v>34</v>
      </c>
      <c r="D47" s="209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2"/>
    </row>
    <row r="48" spans="1:16" ht="11.25" customHeight="1">
      <c r="A48" s="175"/>
      <c r="B48" s="28" t="s">
        <v>25</v>
      </c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/>
    </row>
    <row r="49" spans="1:16" ht="11.25" customHeight="1">
      <c r="A49" s="175"/>
      <c r="B49" s="28" t="s">
        <v>26</v>
      </c>
      <c r="C49" s="190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2"/>
    </row>
    <row r="50" spans="1:16" ht="11.25" customHeight="1">
      <c r="A50" s="175"/>
      <c r="B50" s="28" t="s">
        <v>27</v>
      </c>
      <c r="C50" s="193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</row>
    <row r="51" spans="1:16" ht="21.75" customHeight="1">
      <c r="A51" s="175"/>
      <c r="B51" s="28" t="s">
        <v>28</v>
      </c>
      <c r="C51" s="28"/>
      <c r="D51" s="35" t="s">
        <v>35</v>
      </c>
      <c r="E51" s="20">
        <f>E53+E54</f>
        <v>0</v>
      </c>
      <c r="F51" s="36">
        <f>F53+F54</f>
        <v>0</v>
      </c>
      <c r="G51" s="36">
        <f>G53+G54</f>
        <v>0</v>
      </c>
      <c r="H51" s="36">
        <f>I51+M51</f>
        <v>0</v>
      </c>
      <c r="I51" s="36">
        <f>J51+K51+L51</f>
        <v>0</v>
      </c>
      <c r="J51" s="36"/>
      <c r="K51" s="41">
        <v>0</v>
      </c>
      <c r="L51" s="36"/>
      <c r="M51" s="36">
        <f>N51+O51+P51</f>
        <v>0</v>
      </c>
      <c r="N51" s="37">
        <v>0</v>
      </c>
      <c r="O51" s="41">
        <v>0</v>
      </c>
      <c r="P51" s="36"/>
    </row>
    <row r="52" spans="1:16" ht="21.75" customHeight="1">
      <c r="A52" s="175"/>
      <c r="B52" s="28">
        <v>2013</v>
      </c>
      <c r="C52" s="38"/>
      <c r="D52" s="161"/>
      <c r="E52" s="20"/>
      <c r="F52" s="36"/>
      <c r="G52" s="36"/>
      <c r="H52" s="39"/>
      <c r="I52" s="39"/>
      <c r="J52" s="39"/>
      <c r="K52" s="162"/>
      <c r="L52" s="39"/>
      <c r="M52" s="39"/>
      <c r="N52" s="163"/>
      <c r="O52" s="162"/>
      <c r="P52" s="39"/>
    </row>
    <row r="53" spans="1:16" ht="11.25">
      <c r="A53" s="175"/>
      <c r="B53" s="28">
        <v>2014</v>
      </c>
      <c r="C53" s="212"/>
      <c r="D53" s="215"/>
      <c r="E53" s="20">
        <f>F53+G53</f>
        <v>0</v>
      </c>
      <c r="F53" s="36">
        <f>I51</f>
        <v>0</v>
      </c>
      <c r="G53" s="36">
        <f>M51</f>
        <v>0</v>
      </c>
      <c r="H53" s="218">
        <v>0</v>
      </c>
      <c r="I53" s="218">
        <v>0</v>
      </c>
      <c r="J53" s="218">
        <v>0</v>
      </c>
      <c r="K53" s="226">
        <v>0</v>
      </c>
      <c r="L53" s="218">
        <v>0</v>
      </c>
      <c r="M53" s="218">
        <v>0</v>
      </c>
      <c r="N53" s="218">
        <v>0</v>
      </c>
      <c r="O53" s="226">
        <v>0</v>
      </c>
      <c r="P53" s="218">
        <v>0</v>
      </c>
    </row>
    <row r="54" spans="1:16" ht="11.25">
      <c r="A54" s="175"/>
      <c r="B54" s="28"/>
      <c r="C54" s="213"/>
      <c r="D54" s="216"/>
      <c r="E54" s="20">
        <f>F54+G54</f>
        <v>0</v>
      </c>
      <c r="F54" s="36"/>
      <c r="G54" s="36"/>
      <c r="H54" s="219"/>
      <c r="I54" s="219"/>
      <c r="J54" s="219"/>
      <c r="K54" s="227"/>
      <c r="L54" s="219"/>
      <c r="M54" s="219"/>
      <c r="N54" s="219"/>
      <c r="O54" s="227"/>
      <c r="P54" s="219"/>
    </row>
    <row r="55" spans="1:16" ht="11.25">
      <c r="A55" s="207"/>
      <c r="B55" s="28"/>
      <c r="C55" s="214"/>
      <c r="D55" s="217"/>
      <c r="E55" s="20">
        <f>F55+G55</f>
        <v>0</v>
      </c>
      <c r="F55" s="36">
        <v>0</v>
      </c>
      <c r="G55" s="36">
        <v>0</v>
      </c>
      <c r="H55" s="220"/>
      <c r="I55" s="220"/>
      <c r="J55" s="220"/>
      <c r="K55" s="228"/>
      <c r="L55" s="220"/>
      <c r="M55" s="220"/>
      <c r="N55" s="220"/>
      <c r="O55" s="228"/>
      <c r="P55" s="220"/>
    </row>
    <row r="56" spans="1:16" ht="11.25">
      <c r="A56" s="47"/>
      <c r="B56" s="28"/>
      <c r="C56" s="48"/>
      <c r="D56" s="49"/>
      <c r="E56" s="21"/>
      <c r="F56" s="39"/>
      <c r="G56" s="39"/>
      <c r="H56" s="42"/>
      <c r="I56" s="42"/>
      <c r="J56" s="42"/>
      <c r="K56" s="64"/>
      <c r="L56" s="42"/>
      <c r="M56" s="42"/>
      <c r="N56" s="42"/>
      <c r="O56" s="64"/>
      <c r="P56" s="42"/>
    </row>
    <row r="57" spans="1:16" s="18" customFormat="1" ht="12" thickBot="1">
      <c r="A57" s="50">
        <v>2</v>
      </c>
      <c r="B57" s="51" t="s">
        <v>36</v>
      </c>
      <c r="C57" s="248" t="s">
        <v>23</v>
      </c>
      <c r="D57" s="249"/>
      <c r="E57" s="132">
        <f>E84+E62+E69+E77</f>
        <v>477021</v>
      </c>
      <c r="F57" s="132">
        <f aca="true" t="shared" si="2" ref="F57:P57">F84+F62+F69+F77</f>
        <v>145888.1</v>
      </c>
      <c r="G57" s="132">
        <f t="shared" si="2"/>
        <v>331132.89999999997</v>
      </c>
      <c r="H57" s="132">
        <f t="shared" si="2"/>
        <v>477021</v>
      </c>
      <c r="I57" s="132">
        <f t="shared" si="2"/>
        <v>145888.1</v>
      </c>
      <c r="J57" s="132">
        <f t="shared" si="2"/>
        <v>0</v>
      </c>
      <c r="K57" s="132" t="e">
        <f t="shared" si="2"/>
        <v>#REF!</v>
      </c>
      <c r="L57" s="132">
        <f t="shared" si="2"/>
        <v>145888.1</v>
      </c>
      <c r="M57" s="132">
        <f t="shared" si="2"/>
        <v>331132.89999999997</v>
      </c>
      <c r="N57" s="132">
        <f t="shared" si="2"/>
        <v>0</v>
      </c>
      <c r="O57" s="132">
        <f t="shared" si="2"/>
        <v>0</v>
      </c>
      <c r="P57" s="132">
        <f t="shared" si="2"/>
        <v>331132.89999999997</v>
      </c>
    </row>
    <row r="58" spans="1:16" ht="11.25" customHeight="1">
      <c r="A58" s="224" t="s">
        <v>37</v>
      </c>
      <c r="B58" s="52" t="s">
        <v>29</v>
      </c>
      <c r="C58" s="197" t="s">
        <v>67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9"/>
    </row>
    <row r="59" spans="1:16" ht="11.25">
      <c r="A59" s="222"/>
      <c r="B59" s="52" t="s">
        <v>30</v>
      </c>
      <c r="C59" s="200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2"/>
    </row>
    <row r="60" spans="1:16" ht="11.25">
      <c r="A60" s="222"/>
      <c r="B60" s="52" t="s">
        <v>31</v>
      </c>
      <c r="C60" s="200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2"/>
    </row>
    <row r="61" spans="1:16" ht="12" thickBot="1">
      <c r="A61" s="222"/>
      <c r="B61" s="52" t="s">
        <v>32</v>
      </c>
      <c r="C61" s="203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5"/>
    </row>
    <row r="62" spans="1:16" ht="11.25">
      <c r="A62" s="222"/>
      <c r="B62" s="33" t="s">
        <v>33</v>
      </c>
      <c r="C62" s="40"/>
      <c r="D62" s="40" t="s">
        <v>38</v>
      </c>
      <c r="E62" s="133">
        <f>E63+E64</f>
        <v>72710</v>
      </c>
      <c r="F62" s="133">
        <f>F63+F64</f>
        <v>10994.5</v>
      </c>
      <c r="G62" s="133">
        <f>G63+G64</f>
        <v>61715.5</v>
      </c>
      <c r="H62" s="43">
        <f>I62+M62</f>
        <v>72710</v>
      </c>
      <c r="I62" s="43">
        <f>J62+K62+L62</f>
        <v>10994.5</v>
      </c>
      <c r="J62" s="43"/>
      <c r="K62" s="65">
        <v>0</v>
      </c>
      <c r="L62" s="43">
        <v>10994.5</v>
      </c>
      <c r="M62" s="43">
        <f>N62+O62+P62</f>
        <v>61715.5</v>
      </c>
      <c r="N62" s="43"/>
      <c r="O62" s="65">
        <v>0</v>
      </c>
      <c r="P62" s="43">
        <v>61715.5</v>
      </c>
    </row>
    <row r="63" spans="1:16" ht="11.25">
      <c r="A63" s="222"/>
      <c r="B63" s="33">
        <v>2015</v>
      </c>
      <c r="C63" s="27"/>
      <c r="D63" s="53" t="s">
        <v>39</v>
      </c>
      <c r="E63" s="24">
        <f>F63+G63</f>
        <v>0</v>
      </c>
      <c r="F63" s="31"/>
      <c r="G63" s="31"/>
      <c r="H63" s="31"/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</row>
    <row r="64" spans="1:16" ht="12" thickBot="1">
      <c r="A64" s="225"/>
      <c r="B64" s="33"/>
      <c r="C64" s="27"/>
      <c r="D64" s="27"/>
      <c r="E64" s="24">
        <f>F64+G64</f>
        <v>72710</v>
      </c>
      <c r="F64" s="31">
        <f>I62</f>
        <v>10994.5</v>
      </c>
      <c r="G64" s="31">
        <f>M62</f>
        <v>61715.5</v>
      </c>
      <c r="H64" s="31"/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</row>
    <row r="65" spans="1:16" ht="11.25" customHeight="1">
      <c r="A65" s="221" t="s">
        <v>40</v>
      </c>
      <c r="B65" s="52" t="s">
        <v>29</v>
      </c>
      <c r="C65" s="197" t="s">
        <v>85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9"/>
    </row>
    <row r="66" spans="1:16" ht="11.25">
      <c r="A66" s="222"/>
      <c r="B66" s="52" t="s">
        <v>30</v>
      </c>
      <c r="C66" s="200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2"/>
    </row>
    <row r="67" spans="1:16" ht="11.25">
      <c r="A67" s="222"/>
      <c r="B67" s="52" t="s">
        <v>31</v>
      </c>
      <c r="C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2"/>
    </row>
    <row r="68" spans="1:16" ht="12" thickBot="1">
      <c r="A68" s="222"/>
      <c r="B68" s="52" t="s">
        <v>32</v>
      </c>
      <c r="C68" s="203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5"/>
    </row>
    <row r="69" spans="1:16" ht="11.25">
      <c r="A69" s="222"/>
      <c r="B69" s="33" t="s">
        <v>33</v>
      </c>
      <c r="C69" s="40"/>
      <c r="D69" s="165" t="s">
        <v>84</v>
      </c>
      <c r="E69" s="133">
        <f>E70+E71+E72</f>
        <v>239336.2</v>
      </c>
      <c r="F69" s="133">
        <f>F70+F71+F72</f>
        <v>120475.6</v>
      </c>
      <c r="G69" s="133">
        <f>G70+G71+G72</f>
        <v>118860.6</v>
      </c>
      <c r="H69" s="43">
        <f>I69+M69</f>
        <v>239336.2</v>
      </c>
      <c r="I69" s="43">
        <f>J69+K69+L69</f>
        <v>120475.6</v>
      </c>
      <c r="J69" s="43"/>
      <c r="K69" s="65">
        <v>0</v>
      </c>
      <c r="L69" s="43">
        <v>120475.6</v>
      </c>
      <c r="M69" s="43">
        <f>N69+O69+P69</f>
        <v>118860.6</v>
      </c>
      <c r="N69" s="43"/>
      <c r="O69" s="65">
        <v>0</v>
      </c>
      <c r="P69" s="43">
        <v>118860.6</v>
      </c>
    </row>
    <row r="70" spans="1:16" ht="11.25">
      <c r="A70" s="222"/>
      <c r="B70" s="33"/>
      <c r="C70" s="27"/>
      <c r="D70" s="53" t="s">
        <v>39</v>
      </c>
      <c r="E70" s="24">
        <f>F70+G70</f>
        <v>0</v>
      </c>
      <c r="F70" s="31"/>
      <c r="G70" s="31"/>
      <c r="H70" s="31"/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</row>
    <row r="71" spans="1:16" ht="11.25">
      <c r="A71" s="222"/>
      <c r="B71" s="33">
        <v>2014</v>
      </c>
      <c r="C71" s="27"/>
      <c r="D71" s="27"/>
      <c r="E71" s="24">
        <f>F71+G71</f>
        <v>239336.2</v>
      </c>
      <c r="F71" s="31">
        <f>I69</f>
        <v>120475.6</v>
      </c>
      <c r="G71" s="31">
        <f>M69</f>
        <v>118860.6</v>
      </c>
      <c r="H71" s="31"/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</row>
    <row r="72" spans="1:16" ht="11.25">
      <c r="A72" s="223"/>
      <c r="B72" s="52"/>
      <c r="C72" s="54"/>
      <c r="D72" s="54"/>
      <c r="E72" s="154">
        <f>F72+G72</f>
        <v>0</v>
      </c>
      <c r="F72" s="145"/>
      <c r="G72" s="145"/>
      <c r="H72" s="145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19"/>
      <c r="B73" s="52" t="s">
        <v>29</v>
      </c>
      <c r="C73" s="200" t="s">
        <v>66</v>
      </c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2"/>
    </row>
    <row r="74" spans="1:16" ht="12.75">
      <c r="A74" s="119"/>
      <c r="B74" s="52" t="s">
        <v>30</v>
      </c>
      <c r="C74" s="200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</row>
    <row r="75" spans="1:16" ht="12.75">
      <c r="A75" s="119" t="s">
        <v>73</v>
      </c>
      <c r="B75" s="52" t="s">
        <v>31</v>
      </c>
      <c r="C75" s="200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2"/>
    </row>
    <row r="76" spans="1:16" ht="12.75">
      <c r="A76" s="119"/>
      <c r="B76" s="52" t="s">
        <v>32</v>
      </c>
      <c r="C76" s="200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2"/>
    </row>
    <row r="77" spans="1:16" s="120" customFormat="1" ht="22.5">
      <c r="A77" s="121"/>
      <c r="B77" s="122" t="s">
        <v>33</v>
      </c>
      <c r="C77" s="123"/>
      <c r="D77" s="123" t="s">
        <v>62</v>
      </c>
      <c r="E77" s="134">
        <f>E78+E79</f>
        <v>68854.8</v>
      </c>
      <c r="F77" s="124">
        <f>F78+F79</f>
        <v>0</v>
      </c>
      <c r="G77" s="124">
        <f>G78+G79</f>
        <v>68854.8</v>
      </c>
      <c r="H77" s="124">
        <f>I77+M77</f>
        <v>68854.8</v>
      </c>
      <c r="I77" s="124">
        <f>J77+L77</f>
        <v>0</v>
      </c>
      <c r="J77" s="124"/>
      <c r="K77" s="124" t="e">
        <f>#REF!</f>
        <v>#REF!</v>
      </c>
      <c r="L77" s="124"/>
      <c r="M77" s="124">
        <f>N77+O77+P77</f>
        <v>68854.8</v>
      </c>
      <c r="N77" s="124"/>
      <c r="O77" s="124"/>
      <c r="P77" s="124">
        <v>68854.8</v>
      </c>
    </row>
    <row r="78" spans="1:16" s="120" customFormat="1" ht="11.25">
      <c r="A78" s="121"/>
      <c r="B78" s="127">
        <v>2015</v>
      </c>
      <c r="C78" s="125"/>
      <c r="D78" s="125"/>
      <c r="E78" s="135">
        <f>F78+G78</f>
        <v>68854.8</v>
      </c>
      <c r="F78" s="126"/>
      <c r="G78" s="126">
        <f>M77</f>
        <v>68854.8</v>
      </c>
      <c r="H78" s="126"/>
      <c r="I78" s="125"/>
      <c r="J78" s="125"/>
      <c r="K78" s="125"/>
      <c r="L78" s="125"/>
      <c r="M78" s="125"/>
      <c r="N78" s="125"/>
      <c r="O78" s="125"/>
      <c r="P78" s="125"/>
    </row>
    <row r="79" spans="1:16" s="120" customFormat="1" ht="12" thickBot="1">
      <c r="A79" s="121"/>
      <c r="B79" s="127"/>
      <c r="C79" s="125"/>
      <c r="D79" s="125"/>
      <c r="E79" s="135">
        <f>F79+G79</f>
        <v>0</v>
      </c>
      <c r="F79" s="126"/>
      <c r="G79" s="126"/>
      <c r="H79" s="126"/>
      <c r="I79" s="125"/>
      <c r="J79" s="125"/>
      <c r="K79" s="125"/>
      <c r="L79" s="125"/>
      <c r="M79" s="125"/>
      <c r="N79" s="125"/>
      <c r="O79" s="125"/>
      <c r="P79" s="125"/>
    </row>
    <row r="80" spans="1:16" ht="11.25" customHeight="1">
      <c r="A80" s="194" t="s">
        <v>74</v>
      </c>
      <c r="B80" s="52" t="s">
        <v>29</v>
      </c>
      <c r="C80" s="197" t="s">
        <v>82</v>
      </c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9"/>
    </row>
    <row r="81" spans="1:16" ht="11.25">
      <c r="A81" s="195"/>
      <c r="B81" s="52" t="s">
        <v>30</v>
      </c>
      <c r="C81" s="200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</row>
    <row r="82" spans="1:16" ht="11.25">
      <c r="A82" s="195"/>
      <c r="B82" s="52" t="s">
        <v>31</v>
      </c>
      <c r="C82" s="200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</row>
    <row r="83" spans="1:16" ht="12" thickBot="1">
      <c r="A83" s="195"/>
      <c r="B83" s="52" t="s">
        <v>32</v>
      </c>
      <c r="C83" s="203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5"/>
    </row>
    <row r="84" spans="1:16" ht="11.25">
      <c r="A84" s="195"/>
      <c r="B84" s="33" t="s">
        <v>33</v>
      </c>
      <c r="C84" s="40"/>
      <c r="D84" s="165" t="s">
        <v>83</v>
      </c>
      <c r="E84" s="133">
        <f>E85+E86</f>
        <v>96120</v>
      </c>
      <c r="F84" s="133">
        <f>F85+F86</f>
        <v>14418</v>
      </c>
      <c r="G84" s="133">
        <f>G85+G86</f>
        <v>81702</v>
      </c>
      <c r="H84" s="43">
        <f>I84+M84</f>
        <v>96120</v>
      </c>
      <c r="I84" s="43">
        <f>J84+K84+L84</f>
        <v>14418</v>
      </c>
      <c r="J84" s="43">
        <v>0</v>
      </c>
      <c r="K84" s="65">
        <v>0</v>
      </c>
      <c r="L84" s="43">
        <v>14418</v>
      </c>
      <c r="M84" s="43">
        <f>N84+O84+P84</f>
        <v>81702</v>
      </c>
      <c r="N84" s="43"/>
      <c r="O84" s="68">
        <v>0</v>
      </c>
      <c r="P84" s="43">
        <v>81702</v>
      </c>
    </row>
    <row r="85" spans="1:16" ht="11.25">
      <c r="A85" s="195"/>
      <c r="B85" s="33">
        <v>2015</v>
      </c>
      <c r="C85" s="27"/>
      <c r="D85" s="27"/>
      <c r="E85" s="24">
        <f>H84</f>
        <v>96120</v>
      </c>
      <c r="F85" s="31">
        <f>I84</f>
        <v>14418</v>
      </c>
      <c r="G85" s="31">
        <f>M84</f>
        <v>81702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69">
        <v>0</v>
      </c>
      <c r="P85" s="27">
        <v>0</v>
      </c>
    </row>
    <row r="86" spans="1:16" ht="11.25">
      <c r="A86" s="196"/>
      <c r="B86" s="33"/>
      <c r="C86" s="55"/>
      <c r="D86" s="27"/>
      <c r="E86" s="24">
        <f>F86+G86</f>
        <v>0</v>
      </c>
      <c r="F86" s="31"/>
      <c r="G86" s="31"/>
      <c r="H86" s="27"/>
      <c r="I86" s="27"/>
      <c r="J86" s="27"/>
      <c r="K86" s="27"/>
      <c r="L86" s="27"/>
      <c r="M86" s="27"/>
      <c r="N86" s="27"/>
      <c r="O86" s="69"/>
      <c r="P86" s="27"/>
    </row>
    <row r="87" spans="1:16" ht="12" thickBot="1">
      <c r="A87" s="34"/>
      <c r="B87" s="34" t="s">
        <v>41</v>
      </c>
      <c r="C87" s="34"/>
      <c r="D87" s="29" t="s">
        <v>23</v>
      </c>
      <c r="E87" s="25">
        <f aca="true" t="shared" si="3" ref="E87:J87">E13+E57</f>
        <v>1303137.01</v>
      </c>
      <c r="F87" s="139">
        <f t="shared" si="3"/>
        <v>464141.11</v>
      </c>
      <c r="G87" s="139">
        <f t="shared" si="3"/>
        <v>838995.8999999999</v>
      </c>
      <c r="H87" s="56">
        <f t="shared" si="3"/>
        <v>1303137.01</v>
      </c>
      <c r="I87" s="56">
        <f t="shared" si="3"/>
        <v>464141.11</v>
      </c>
      <c r="J87" s="139">
        <f t="shared" si="3"/>
        <v>0</v>
      </c>
      <c r="K87" s="140">
        <v>0</v>
      </c>
      <c r="L87" s="139">
        <f>L13+L57</f>
        <v>464141.11</v>
      </c>
      <c r="M87" s="56">
        <f>M13+M57</f>
        <v>838995.8999999999</v>
      </c>
      <c r="N87" s="139">
        <f>N13+N57</f>
        <v>0</v>
      </c>
      <c r="O87" s="142">
        <f>O13+O57</f>
        <v>0</v>
      </c>
      <c r="P87" s="139">
        <f>P13+P57</f>
        <v>838995.8999999999</v>
      </c>
    </row>
    <row r="88" spans="1:16" ht="13.5" thickBot="1">
      <c r="A88" s="57"/>
      <c r="B88" s="57"/>
      <c r="C88" s="57"/>
      <c r="D88" s="58"/>
      <c r="E88" s="136"/>
      <c r="F88" s="250">
        <f>F87+G87</f>
        <v>1303137.0099999998</v>
      </c>
      <c r="G88" s="251"/>
      <c r="H88" s="141"/>
      <c r="I88" s="138"/>
      <c r="J88" s="252">
        <f>J87+K87+L87</f>
        <v>464141.11</v>
      </c>
      <c r="K88" s="253"/>
      <c r="L88" s="254"/>
      <c r="M88" s="59"/>
      <c r="N88" s="252">
        <f>N87+O87+P87</f>
        <v>838995.8999999999</v>
      </c>
      <c r="O88" s="253"/>
      <c r="P88" s="254"/>
    </row>
    <row r="89" spans="2:14" ht="12" thickBot="1">
      <c r="B89" s="4" t="s">
        <v>42</v>
      </c>
      <c r="C89" s="4"/>
      <c r="D89" s="137"/>
      <c r="J89" s="143">
        <f>J90+J91</f>
        <v>0</v>
      </c>
      <c r="N89" s="143">
        <f>N90+N91+N92+N93+N94</f>
        <v>0</v>
      </c>
    </row>
    <row r="90" spans="9:14" ht="11.25">
      <c r="I90" s="61"/>
      <c r="J90" s="60"/>
      <c r="N90" s="5"/>
    </row>
    <row r="91" spans="9:14" ht="11.25">
      <c r="I91" s="61"/>
      <c r="J91" s="5"/>
      <c r="N91" s="5"/>
    </row>
    <row r="92" spans="10:14" ht="11.25">
      <c r="J92" s="60"/>
      <c r="N92" s="5"/>
    </row>
    <row r="93" spans="10:14" ht="12" thickBot="1">
      <c r="J93" s="60"/>
      <c r="N93" s="5"/>
    </row>
    <row r="94" spans="2:14" ht="12" thickBot="1">
      <c r="B94" s="4" t="s">
        <v>43</v>
      </c>
      <c r="C94" s="4"/>
      <c r="J94" s="143">
        <f>J87-J89</f>
        <v>0</v>
      </c>
      <c r="N94" s="5"/>
    </row>
    <row r="95" spans="2:10" ht="11.25">
      <c r="B95" s="62" t="s">
        <v>44</v>
      </c>
      <c r="J95" s="60">
        <f>J51</f>
        <v>0</v>
      </c>
    </row>
    <row r="96" ht="11.25">
      <c r="J96" s="60"/>
    </row>
    <row r="97" ht="11.25">
      <c r="J97" s="60"/>
    </row>
    <row r="98" spans="2:10" ht="11.25">
      <c r="B98" s="1" t="s">
        <v>64</v>
      </c>
      <c r="J98" s="60">
        <f>J19</f>
        <v>0</v>
      </c>
    </row>
    <row r="99" ht="11.25">
      <c r="J99" s="60"/>
    </row>
    <row r="100" ht="11.25">
      <c r="J100" s="60"/>
    </row>
    <row r="101" ht="11.25">
      <c r="J101" s="60"/>
    </row>
    <row r="102" spans="2:10" ht="11.25">
      <c r="B102" s="4" t="s">
        <v>63</v>
      </c>
      <c r="C102" s="4"/>
      <c r="D102" s="137"/>
      <c r="E102" s="144"/>
      <c r="F102" s="4"/>
      <c r="G102" s="4"/>
      <c r="H102" s="4"/>
      <c r="I102" s="4"/>
      <c r="J102" s="3">
        <f>J94+J89</f>
        <v>0</v>
      </c>
    </row>
  </sheetData>
  <sheetProtection/>
  <mergeCells count="55">
    <mergeCell ref="C57:D57"/>
    <mergeCell ref="F88:G88"/>
    <mergeCell ref="J88:L88"/>
    <mergeCell ref="N88:P88"/>
    <mergeCell ref="C73:P76"/>
    <mergeCell ref="C22:P25"/>
    <mergeCell ref="K53:K55"/>
    <mergeCell ref="N53:N55"/>
    <mergeCell ref="L53:L55"/>
    <mergeCell ref="M53:M55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D11:F11"/>
    <mergeCell ref="C13:D13"/>
    <mergeCell ref="A16:A21"/>
    <mergeCell ref="A24:A36"/>
    <mergeCell ref="C15:P18"/>
    <mergeCell ref="C19:D19"/>
    <mergeCell ref="D53:D55"/>
    <mergeCell ref="H53:H55"/>
    <mergeCell ref="I53:I55"/>
    <mergeCell ref="A65:A72"/>
    <mergeCell ref="C65:P68"/>
    <mergeCell ref="A58:A64"/>
    <mergeCell ref="C58:P61"/>
    <mergeCell ref="O53:O55"/>
    <mergeCell ref="P53:P55"/>
    <mergeCell ref="J53:J55"/>
    <mergeCell ref="A37:A44"/>
    <mergeCell ref="C26:D26"/>
    <mergeCell ref="C29:P33"/>
    <mergeCell ref="C34:D34"/>
    <mergeCell ref="C38:P41"/>
    <mergeCell ref="A80:A86"/>
    <mergeCell ref="C80:P83"/>
    <mergeCell ref="A47:A55"/>
    <mergeCell ref="C47:P50"/>
    <mergeCell ref="C53:C55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Projekty unijne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2014-11-24T17:25:35Z</cp:lastPrinted>
  <dcterms:created xsi:type="dcterms:W3CDTF">1997-02-26T13:46:56Z</dcterms:created>
  <dcterms:modified xsi:type="dcterms:W3CDTF">2014-12-07T18:21:41Z</dcterms:modified>
  <cp:category/>
  <cp:version/>
  <cp:contentType/>
  <cp:contentStatus/>
</cp:coreProperties>
</file>