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4 " sheetId="1" r:id="rId1"/>
  </sheets>
  <definedNames/>
  <calcPr fullCalcOnLoad="1"/>
</workbook>
</file>

<file path=xl/sharedStrings.xml><?xml version="1.0" encoding="utf-8"?>
<sst xmlns="http://schemas.openxmlformats.org/spreadsheetml/2006/main" count="139" uniqueCount="71">
  <si>
    <t xml:space="preserve">Wydatki* na programy i projekty realizowane ze środków pochodzących z funduszy strukturalnych i Funduszu Spójności oraz pozostałe środki pochodzące ze źródeł zagranicznych nie podlegających zwrotowi. 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</si>
  <si>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</si>
  <si>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</si>
  <si>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</si>
  <si>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</si>
  <si>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</si>
  <si>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</si>
  <si>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</si>
  <si>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</si>
  <si>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</si>
  <si>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2010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</si>
  <si>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</si>
  <si>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</si>
  <si>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</si>
  <si>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</si>
  <si>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</si>
  <si>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</si>
  <si>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</si>
  <si>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</si>
  <si>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</si>
  <si>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</si>
  <si>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</si>
  <si>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Wydatki majątkowe razem:</t>
  </si>
  <si>
    <t>x</t>
  </si>
  <si>
    <t>Program:</t>
  </si>
  <si>
    <t>Priorytet:</t>
  </si>
  <si>
    <t>Działanie:</t>
  </si>
  <si>
    <t>Nazwa projektu:</t>
  </si>
  <si>
    <t>Razem wydatki:</t>
  </si>
  <si>
    <t>2012 r.***</t>
  </si>
  <si>
    <t>700-70005-6058,6059</t>
  </si>
  <si>
    <t>1.7</t>
  </si>
  <si>
    <t>Regionalny Program Operacyjny Warmia i Mazury na lata 2007-2013, Oś IV rozwój, restrukturyzacja i rewitalizacja miast, działanie 4.2 rewitalizacja miast - "Rewitalizacja śródmieścia miasta Jeziorany"</t>
  </si>
  <si>
    <t>2.8</t>
  </si>
  <si>
    <t>Program</t>
  </si>
  <si>
    <t>Regionalny Program Operacyjny Warmia - Mazury 2007-2013, Oś 3 infrastruktura Społeczna Działanie 3.1 Inwestycje w infrastrukturę edukacyjną "Rozbudowa oraz wyposażenie w sprzęt i pomoce naukowe Zespołu Szkół Ponadgimnazjalnych w Jezioranach"</t>
  </si>
  <si>
    <t>Priorytet</t>
  </si>
  <si>
    <t>Działanie</t>
  </si>
  <si>
    <t>Nazwa projektu</t>
  </si>
  <si>
    <t>Razem wydatki</t>
  </si>
  <si>
    <t>801-80130</t>
  </si>
  <si>
    <t>2012r</t>
  </si>
  <si>
    <t>1.11</t>
  </si>
  <si>
    <t>900-90001-6058,9</t>
  </si>
  <si>
    <t>1.12</t>
  </si>
  <si>
    <t>1.14</t>
  </si>
  <si>
    <t>926-92601-6058,6059</t>
  </si>
  <si>
    <t>1.16</t>
  </si>
  <si>
    <t>926-92601-6058,9</t>
  </si>
  <si>
    <t>1.17</t>
  </si>
  <si>
    <t>Regionalny Program Operacyjny Warmia i Mazury na lata 2007-2013, Oś IV rozwój, restrukturyzacja i rewitalizacja miast, działanie 4.2 rewitalizacja miast - "Ciąg rekreacyjno - spacerowy za UM -FOSA"</t>
  </si>
  <si>
    <t>926-92695-6058,9</t>
  </si>
  <si>
    <t>1.21</t>
  </si>
  <si>
    <t xml:space="preserve"> Program Rozwoju Obszarów Wiejskich na lata 2007-2013 w zakresie działania "Odnowa i rozwój wsi" - Modernizacja świetlicy w msc. Kikity</t>
  </si>
  <si>
    <t>921-92109-6228,6229</t>
  </si>
  <si>
    <t>1.24</t>
  </si>
  <si>
    <t>Program Rozwoju Obszarów Wiejskich na lata 2007-20013 w zakresie działania "Odnowa i rozwó wsi" -Zakup wyposażenia dla Miejskiego Ośrodka Kultury w Jezioranach</t>
  </si>
  <si>
    <t>1.25</t>
  </si>
  <si>
    <t>,</t>
  </si>
  <si>
    <t>Wydatki bieżące razem:</t>
  </si>
  <si>
    <t>...8,9</t>
  </si>
  <si>
    <t>801-80110</t>
  </si>
  <si>
    <t>PROGRAM UCZENIE SIĘ PRZEZ CAŁE ŻYCIE COMENIUS PARTNERSKI PROJEKT COMENIUS</t>
  </si>
  <si>
    <t>Ogółem (1+2)</t>
  </si>
  <si>
    <t>PROGRAM ROZWOJU OBSZARÓW WIEJSKICH, Oś 3 Jakość życia na obszarach wiejskich i różnicowanie gospodarki wiejskiej, Działanie 3.2.1                                                                                                                               "Budowa kanalizacji sanitarnej i oczyszczalni ścieków we Franknowie"</t>
  </si>
  <si>
    <t>PROGRAM ROZWOJU OBSZARÓW WIEJSKICH, Oś 3 Jakość życia na obszarach wiejskich i różnicowanie gospodarki wiejskiej, Działanie 3.2.1                                                                                                                               "Budowa kanalizacji sanitarnej i oczyszczalni ścieków w Radostowie"</t>
  </si>
  <si>
    <t>Program rozwoju Obszarów Wiejskich na lata 2007-2013 w zakresie działania "Odnowa i rozwój wsi" - Budowa świetlicy w Kiersztanowie</t>
  </si>
  <si>
    <t xml:space="preserve">                                 PROGRAM ROZWOJU OBSZARÓW WIEJSKICH,  Działanie II Odnowa i Rozwój Wsi                                                                                                                                                                                                                        "Budowa i doposażenie boiska w  miejscowosci Wojtówko"</t>
  </si>
  <si>
    <t xml:space="preserve">                                 PROGRAM ROZWOJU OBSZARÓW WIEJSKICH,  Działanie II Odnowa i Rozwój Wsi                                                                                                                                                                                      "Budowa i doposażenie boiska w  miejscowosci Radostowo"</t>
  </si>
  <si>
    <t xml:space="preserve">                                 PROGRAM ROZWOJU OBSZARÓW WIEJSKICH,  Działanie II Odnowa i Rozwój Wsi                                                                                                                                                                                      "Budowa i doposażenie boiska w  miejscowosci Potryty"</t>
  </si>
  <si>
    <t xml:space="preserve">                                 PROGRAM ROZWOJU OBSZARÓW WIEJSKICH,  Działanie II Odnowa i Rozwój Wsi                                                                                                                                                                                      "Budowa i doposażenie boiska w  miejscowosci Jeziorany"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</si>
</sst>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"/>
  </numFmts>
  <fonts count="29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0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6"/>
      <name val="Arial"/>
      <family val="0"/>
    </font>
    <font>
      <sz val="7"/>
      <name val="Arial"/>
      <family val="2"/>
    </font>
    <font>
      <sz val="7"/>
      <name val="Arial CE"/>
      <family val="0"/>
    </font>
    <font>
      <b/>
      <sz val="10"/>
      <name val="Arial CE"/>
      <family val="0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2" fillId="0" borderId="0" xfId="53" applyFont="1">
      <alignment/>
      <protection/>
    </xf>
    <xf numFmtId="0" fontId="22" fillId="0" borderId="0" xfId="53" applyFont="1" applyAlignment="1">
      <alignment wrapText="1"/>
      <protection/>
    </xf>
    <xf numFmtId="0" fontId="23" fillId="20" borderId="10" xfId="53" applyFont="1" applyFill="1" applyBorder="1" applyAlignment="1">
      <alignment horizontal="center" vertical="center" wrapText="1"/>
      <protection/>
    </xf>
    <xf numFmtId="0" fontId="23" fillId="20" borderId="11" xfId="53" applyFont="1" applyFill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24" fillId="0" borderId="11" xfId="53" applyFont="1" applyBorder="1" applyAlignment="1">
      <alignment horizontal="center" vertical="center"/>
      <protection/>
    </xf>
    <xf numFmtId="0" fontId="23" fillId="0" borderId="12" xfId="53" applyFont="1" applyBorder="1" applyAlignment="1">
      <alignment horizontal="center"/>
      <protection/>
    </xf>
    <xf numFmtId="0" fontId="23" fillId="0" borderId="12" xfId="53" applyFont="1" applyBorder="1">
      <alignment/>
      <protection/>
    </xf>
    <xf numFmtId="4" fontId="23" fillId="0" borderId="12" xfId="53" applyNumberFormat="1" applyFont="1" applyBorder="1">
      <alignment/>
      <protection/>
    </xf>
    <xf numFmtId="0" fontId="23" fillId="0" borderId="0" xfId="53" applyFont="1">
      <alignment/>
      <protection/>
    </xf>
    <xf numFmtId="0" fontId="22" fillId="0" borderId="13" xfId="53" applyFont="1" applyBorder="1">
      <alignment/>
      <protection/>
    </xf>
    <xf numFmtId="0" fontId="22" fillId="0" borderId="13" xfId="53" applyFont="1" applyBorder="1" applyAlignment="1">
      <alignment wrapText="1"/>
      <protection/>
    </xf>
    <xf numFmtId="4" fontId="22" fillId="0" borderId="13" xfId="53" applyNumberFormat="1" applyFont="1" applyBorder="1">
      <alignment/>
      <protection/>
    </xf>
    <xf numFmtId="4" fontId="22" fillId="0" borderId="14" xfId="53" applyNumberFormat="1" applyFont="1" applyBorder="1" applyAlignment="1">
      <alignment/>
      <protection/>
    </xf>
    <xf numFmtId="0" fontId="22" fillId="0" borderId="15" xfId="53" applyFont="1" applyBorder="1" applyAlignment="1">
      <alignment horizontal="center"/>
      <protection/>
    </xf>
    <xf numFmtId="0" fontId="25" fillId="0" borderId="16" xfId="53" applyFont="1" applyBorder="1" applyAlignment="1">
      <alignment vertical="top" wrapText="1"/>
      <protection/>
    </xf>
    <xf numFmtId="0" fontId="22" fillId="0" borderId="10" xfId="53" applyFont="1" applyBorder="1" applyAlignment="1">
      <alignment horizontal="center"/>
      <protection/>
    </xf>
    <xf numFmtId="0" fontId="22" fillId="0" borderId="10" xfId="53" applyFont="1" applyBorder="1" applyAlignment="1">
      <alignment horizontal="center" wrapText="1"/>
      <protection/>
    </xf>
    <xf numFmtId="4" fontId="22" fillId="0" borderId="10" xfId="53" applyNumberFormat="1" applyFont="1" applyBorder="1" applyAlignment="1">
      <alignment horizontal="center"/>
      <protection/>
    </xf>
    <xf numFmtId="0" fontId="23" fillId="0" borderId="10" xfId="53" applyFont="1" applyBorder="1" applyAlignment="1">
      <alignment horizontal="center" wrapText="1"/>
      <protection/>
    </xf>
    <xf numFmtId="0" fontId="25" fillId="0" borderId="10" xfId="53" applyFont="1" applyBorder="1">
      <alignment/>
      <protection/>
    </xf>
    <xf numFmtId="0" fontId="22" fillId="0" borderId="10" xfId="53" applyFont="1" applyBorder="1">
      <alignment/>
      <protection/>
    </xf>
    <xf numFmtId="0" fontId="22" fillId="0" borderId="10" xfId="53" applyFont="1" applyBorder="1" applyAlignment="1">
      <alignment wrapText="1"/>
      <protection/>
    </xf>
    <xf numFmtId="0" fontId="25" fillId="0" borderId="10" xfId="53" applyFont="1" applyBorder="1" applyAlignment="1">
      <alignment vertical="top" wrapText="1"/>
      <protection/>
    </xf>
    <xf numFmtId="3" fontId="22" fillId="0" borderId="13" xfId="53" applyNumberFormat="1" applyFont="1" applyBorder="1">
      <alignment/>
      <protection/>
    </xf>
    <xf numFmtId="0" fontId="22" fillId="0" borderId="17" xfId="53" applyFont="1" applyBorder="1">
      <alignment/>
      <protection/>
    </xf>
    <xf numFmtId="0" fontId="22" fillId="0" borderId="17" xfId="53" applyFont="1" applyBorder="1" applyAlignment="1">
      <alignment wrapText="1"/>
      <protection/>
    </xf>
    <xf numFmtId="3" fontId="22" fillId="0" borderId="17" xfId="53" applyNumberFormat="1" applyFont="1" applyBorder="1">
      <alignment/>
      <protection/>
    </xf>
    <xf numFmtId="3" fontId="22" fillId="0" borderId="18" xfId="53" applyNumberFormat="1" applyFont="1" applyBorder="1" applyAlignment="1">
      <alignment/>
      <protection/>
    </xf>
    <xf numFmtId="0" fontId="22" fillId="0" borderId="19" xfId="53" applyFont="1" applyBorder="1">
      <alignment/>
      <protection/>
    </xf>
    <xf numFmtId="3" fontId="22" fillId="0" borderId="19" xfId="53" applyNumberFormat="1" applyFont="1" applyBorder="1">
      <alignment/>
      <protection/>
    </xf>
    <xf numFmtId="0" fontId="25" fillId="0" borderId="16" xfId="53" applyFont="1" applyBorder="1">
      <alignment/>
      <protection/>
    </xf>
    <xf numFmtId="0" fontId="0" fillId="0" borderId="15" xfId="0" applyBorder="1" applyAlignment="1">
      <alignment/>
    </xf>
    <xf numFmtId="0" fontId="25" fillId="0" borderId="15" xfId="53" applyFont="1" applyBorder="1" applyAlignment="1">
      <alignment vertical="top" wrapText="1"/>
      <protection/>
    </xf>
    <xf numFmtId="0" fontId="22" fillId="0" borderId="11" xfId="53" applyFont="1" applyBorder="1">
      <alignment/>
      <protection/>
    </xf>
    <xf numFmtId="0" fontId="22" fillId="0" borderId="20" xfId="53" applyFont="1" applyBorder="1" applyAlignment="1">
      <alignment wrapText="1"/>
      <protection/>
    </xf>
    <xf numFmtId="0" fontId="23" fillId="0" borderId="13" xfId="53" applyFont="1" applyBorder="1" applyAlignment="1">
      <alignment horizontal="center"/>
      <protection/>
    </xf>
    <xf numFmtId="0" fontId="23" fillId="0" borderId="13" xfId="53" applyFont="1" applyBorder="1">
      <alignment/>
      <protection/>
    </xf>
    <xf numFmtId="4" fontId="23" fillId="0" borderId="13" xfId="53" applyNumberFormat="1" applyFont="1" applyBorder="1">
      <alignment/>
      <protection/>
    </xf>
    <xf numFmtId="4" fontId="22" fillId="0" borderId="10" xfId="53" applyNumberFormat="1" applyFont="1" applyBorder="1">
      <alignment/>
      <protection/>
    </xf>
    <xf numFmtId="0" fontId="22" fillId="0" borderId="13" xfId="53" applyFont="1" applyBorder="1" applyAlignment="1">
      <alignment horizontal="left"/>
      <protection/>
    </xf>
    <xf numFmtId="0" fontId="23" fillId="0" borderId="21" xfId="53" applyFont="1" applyBorder="1" applyAlignment="1">
      <alignment horizontal="center" vertical="center" wrapText="1"/>
      <protection/>
    </xf>
    <xf numFmtId="4" fontId="22" fillId="0" borderId="17" xfId="53" applyNumberFormat="1" applyFont="1" applyBorder="1" applyAlignment="1">
      <alignment horizontal="center"/>
      <protection/>
    </xf>
    <xf numFmtId="4" fontId="22" fillId="0" borderId="15" xfId="53" applyNumberFormat="1" applyFont="1" applyBorder="1" applyAlignment="1">
      <alignment horizontal="center"/>
      <protection/>
    </xf>
    <xf numFmtId="4" fontId="22" fillId="0" borderId="22" xfId="53" applyNumberFormat="1" applyFont="1" applyBorder="1" applyAlignment="1">
      <alignment horizontal="center"/>
      <protection/>
    </xf>
    <xf numFmtId="3" fontId="22" fillId="0" borderId="17" xfId="53" applyNumberFormat="1" applyFont="1" applyBorder="1" applyAlignment="1">
      <alignment horizontal="center"/>
      <protection/>
    </xf>
    <xf numFmtId="3" fontId="22" fillId="0" borderId="15" xfId="53" applyNumberFormat="1" applyFont="1" applyBorder="1" applyAlignment="1">
      <alignment horizontal="center"/>
      <protection/>
    </xf>
    <xf numFmtId="3" fontId="22" fillId="0" borderId="16" xfId="53" applyNumberFormat="1" applyFont="1" applyBorder="1" applyAlignment="1">
      <alignment horizontal="center"/>
      <protection/>
    </xf>
    <xf numFmtId="0" fontId="22" fillId="0" borderId="17" xfId="53" applyFont="1" applyBorder="1" applyAlignment="1">
      <alignment horizontal="center" vertical="center"/>
      <protection/>
    </xf>
    <xf numFmtId="0" fontId="22" fillId="0" borderId="15" xfId="53" applyFont="1" applyBorder="1" applyAlignment="1">
      <alignment horizontal="center" vertical="center"/>
      <protection/>
    </xf>
    <xf numFmtId="0" fontId="22" fillId="0" borderId="22" xfId="53" applyFont="1" applyBorder="1" applyAlignment="1">
      <alignment horizontal="center" vertical="center"/>
      <protection/>
    </xf>
    <xf numFmtId="0" fontId="23" fillId="0" borderId="18" xfId="53" applyFont="1" applyBorder="1" applyAlignment="1">
      <alignment horizontal="center" vertical="top" wrapText="1"/>
      <protection/>
    </xf>
    <xf numFmtId="0" fontId="23" fillId="0" borderId="23" xfId="53" applyFont="1" applyBorder="1" applyAlignment="1">
      <alignment horizontal="center" vertical="top" wrapText="1"/>
      <protection/>
    </xf>
    <xf numFmtId="0" fontId="23" fillId="0" borderId="24" xfId="53" applyFont="1" applyBorder="1" applyAlignment="1">
      <alignment horizontal="center" vertical="top" wrapText="1"/>
      <protection/>
    </xf>
    <xf numFmtId="0" fontId="23" fillId="0" borderId="25" xfId="53" applyFont="1" applyBorder="1" applyAlignment="1">
      <alignment horizontal="center" vertical="top" wrapText="1"/>
      <protection/>
    </xf>
    <xf numFmtId="0" fontId="23" fillId="0" borderId="0" xfId="53" applyFont="1" applyBorder="1" applyAlignment="1">
      <alignment horizontal="center" vertical="top" wrapText="1"/>
      <protection/>
    </xf>
    <xf numFmtId="0" fontId="23" fillId="0" borderId="26" xfId="53" applyFont="1" applyBorder="1" applyAlignment="1">
      <alignment horizontal="center" vertical="top" wrapText="1"/>
      <protection/>
    </xf>
    <xf numFmtId="0" fontId="23" fillId="0" borderId="27" xfId="53" applyFont="1" applyBorder="1" applyAlignment="1">
      <alignment horizontal="center" vertical="top" wrapText="1"/>
      <protection/>
    </xf>
    <xf numFmtId="0" fontId="23" fillId="0" borderId="28" xfId="53" applyFont="1" applyBorder="1" applyAlignment="1">
      <alignment horizontal="center" vertical="top" wrapText="1"/>
      <protection/>
    </xf>
    <xf numFmtId="0" fontId="23" fillId="0" borderId="29" xfId="53" applyFont="1" applyBorder="1" applyAlignment="1">
      <alignment horizontal="center" vertical="top" wrapText="1"/>
      <protection/>
    </xf>
    <xf numFmtId="0" fontId="22" fillId="0" borderId="17" xfId="53" applyFont="1" applyBorder="1" applyAlignment="1">
      <alignment horizontal="center"/>
      <protection/>
    </xf>
    <xf numFmtId="0" fontId="22" fillId="0" borderId="15" xfId="53" applyFont="1" applyBorder="1" applyAlignment="1">
      <alignment horizontal="center"/>
      <protection/>
    </xf>
    <xf numFmtId="0" fontId="22" fillId="0" borderId="22" xfId="53" applyFont="1" applyBorder="1" applyAlignment="1">
      <alignment horizontal="center"/>
      <protection/>
    </xf>
    <xf numFmtId="0" fontId="22" fillId="0" borderId="17" xfId="53" applyFont="1" applyBorder="1" applyAlignment="1">
      <alignment horizontal="center" wrapText="1"/>
      <protection/>
    </xf>
    <xf numFmtId="0" fontId="22" fillId="0" borderId="15" xfId="53" applyFont="1" applyBorder="1" applyAlignment="1">
      <alignment horizontal="center" wrapText="1"/>
      <protection/>
    </xf>
    <xf numFmtId="0" fontId="22" fillId="0" borderId="22" xfId="53" applyFont="1" applyBorder="1" applyAlignment="1">
      <alignment horizontal="center" wrapText="1"/>
      <protection/>
    </xf>
    <xf numFmtId="0" fontId="25" fillId="0" borderId="10" xfId="53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4" fontId="22" fillId="0" borderId="16" xfId="53" applyNumberFormat="1" applyFont="1" applyBorder="1" applyAlignment="1">
      <alignment horizontal="center"/>
      <protection/>
    </xf>
    <xf numFmtId="0" fontId="23" fillId="0" borderId="30" xfId="53" applyFont="1" applyBorder="1" applyAlignment="1">
      <alignment horizontal="center" vertical="center" wrapText="1"/>
      <protection/>
    </xf>
    <xf numFmtId="0" fontId="23" fillId="0" borderId="31" xfId="53" applyFont="1" applyBorder="1" applyAlignment="1">
      <alignment horizontal="center" vertical="center" wrapText="1"/>
      <protection/>
    </xf>
    <xf numFmtId="0" fontId="23" fillId="0" borderId="25" xfId="53" applyFont="1" applyBorder="1" applyAlignment="1">
      <alignment horizontal="center" vertical="center" wrapText="1"/>
      <protection/>
    </xf>
    <xf numFmtId="0" fontId="23" fillId="0" borderId="0" xfId="53" applyFont="1" applyBorder="1" applyAlignment="1">
      <alignment horizontal="center" vertical="center" wrapText="1"/>
      <protection/>
    </xf>
    <xf numFmtId="0" fontId="23" fillId="0" borderId="32" xfId="53" applyFont="1" applyBorder="1" applyAlignment="1">
      <alignment horizontal="center" vertical="center" wrapText="1"/>
      <protection/>
    </xf>
    <xf numFmtId="0" fontId="22" fillId="0" borderId="16" xfId="53" applyFont="1" applyBorder="1" applyAlignment="1">
      <alignment horizontal="center"/>
      <protection/>
    </xf>
    <xf numFmtId="0" fontId="22" fillId="0" borderId="16" xfId="53" applyFont="1" applyBorder="1" applyAlignment="1">
      <alignment horizontal="center" wrapText="1"/>
      <protection/>
    </xf>
    <xf numFmtId="0" fontId="21" fillId="0" borderId="0" xfId="53" applyFont="1" applyAlignment="1">
      <alignment horizontal="center" wrapText="1"/>
      <protection/>
    </xf>
    <xf numFmtId="0" fontId="26" fillId="0" borderId="33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25" fillId="0" borderId="33" xfId="53" applyFont="1" applyBorder="1" applyAlignment="1">
      <alignment horizontal="center" vertical="center"/>
      <protection/>
    </xf>
    <xf numFmtId="0" fontId="25" fillId="0" borderId="15" xfId="53" applyFont="1" applyBorder="1" applyAlignment="1">
      <alignment horizontal="center" vertical="center"/>
      <protection/>
    </xf>
    <xf numFmtId="0" fontId="25" fillId="0" borderId="16" xfId="53" applyFont="1" applyBorder="1" applyAlignment="1">
      <alignment horizontal="center" vertical="center"/>
      <protection/>
    </xf>
    <xf numFmtId="0" fontId="23" fillId="0" borderId="30" xfId="53" applyFont="1" applyBorder="1" applyAlignment="1">
      <alignment horizontal="center" vertical="top" wrapText="1"/>
      <protection/>
    </xf>
    <xf numFmtId="0" fontId="0" fillId="0" borderId="31" xfId="52" applyBorder="1" applyAlignment="1">
      <alignment vertical="top" wrapText="1"/>
      <protection/>
    </xf>
    <xf numFmtId="0" fontId="0" fillId="0" borderId="34" xfId="52" applyBorder="1" applyAlignment="1">
      <alignment vertical="top" wrapText="1"/>
      <protection/>
    </xf>
    <xf numFmtId="0" fontId="0" fillId="0" borderId="25" xfId="52" applyBorder="1" applyAlignment="1">
      <alignment vertical="top" wrapText="1"/>
      <protection/>
    </xf>
    <xf numFmtId="0" fontId="0" fillId="0" borderId="0" xfId="52" applyAlignment="1">
      <alignment vertical="top" wrapText="1"/>
      <protection/>
    </xf>
    <xf numFmtId="0" fontId="0" fillId="0" borderId="26" xfId="52" applyBorder="1" applyAlignment="1">
      <alignment vertical="top" wrapText="1"/>
      <protection/>
    </xf>
    <xf numFmtId="0" fontId="0" fillId="0" borderId="21" xfId="52" applyBorder="1" applyAlignment="1">
      <alignment vertical="top" wrapText="1"/>
      <protection/>
    </xf>
    <xf numFmtId="0" fontId="0" fillId="0" borderId="32" xfId="52" applyBorder="1" applyAlignment="1">
      <alignment vertical="top" wrapText="1"/>
      <protection/>
    </xf>
    <xf numFmtId="0" fontId="0" fillId="0" borderId="35" xfId="52" applyBorder="1" applyAlignment="1">
      <alignment vertical="top" wrapText="1"/>
      <protection/>
    </xf>
    <xf numFmtId="0" fontId="23" fillId="20" borderId="10" xfId="53" applyFont="1" applyFill="1" applyBorder="1" applyAlignment="1">
      <alignment horizontal="center" vertical="center"/>
      <protection/>
    </xf>
    <xf numFmtId="0" fontId="23" fillId="20" borderId="10" xfId="53" applyFont="1" applyFill="1" applyBorder="1" applyAlignment="1">
      <alignment horizontal="center" vertical="center" wrapText="1"/>
      <protection/>
    </xf>
    <xf numFmtId="0" fontId="28" fillId="0" borderId="30" xfId="53" applyFont="1" applyBorder="1" applyAlignment="1">
      <alignment horizontal="center" vertical="center" wrapText="1"/>
      <protection/>
    </xf>
    <xf numFmtId="0" fontId="28" fillId="0" borderId="31" xfId="53" applyFont="1" applyBorder="1" applyAlignment="1">
      <alignment horizontal="center" vertical="center" wrapText="1"/>
      <protection/>
    </xf>
    <xf numFmtId="0" fontId="28" fillId="0" borderId="34" xfId="53" applyFont="1" applyBorder="1" applyAlignment="1">
      <alignment horizontal="center" vertical="center" wrapText="1"/>
      <protection/>
    </xf>
    <xf numFmtId="0" fontId="28" fillId="0" borderId="25" xfId="53" applyFont="1" applyBorder="1" applyAlignment="1">
      <alignment horizontal="center" vertical="center" wrapText="1"/>
      <protection/>
    </xf>
    <xf numFmtId="0" fontId="28" fillId="0" borderId="0" xfId="53" applyFont="1" applyBorder="1" applyAlignment="1">
      <alignment horizontal="center" vertical="center" wrapText="1"/>
      <protection/>
    </xf>
    <xf numFmtId="0" fontId="28" fillId="0" borderId="26" xfId="53" applyFont="1" applyBorder="1" applyAlignment="1">
      <alignment horizontal="center" vertical="center" wrapText="1"/>
      <protection/>
    </xf>
    <xf numFmtId="0" fontId="28" fillId="0" borderId="21" xfId="53" applyFont="1" applyBorder="1" applyAlignment="1">
      <alignment horizontal="center" vertical="center" wrapText="1"/>
      <protection/>
    </xf>
    <xf numFmtId="0" fontId="28" fillId="0" borderId="32" xfId="53" applyFont="1" applyBorder="1" applyAlignment="1">
      <alignment horizontal="center" vertical="center" wrapText="1"/>
      <protection/>
    </xf>
    <xf numFmtId="0" fontId="28" fillId="0" borderId="35" xfId="53" applyFont="1" applyBorder="1" applyAlignment="1">
      <alignment horizontal="center" vertical="center" wrapText="1"/>
      <protection/>
    </xf>
    <xf numFmtId="0" fontId="23" fillId="0" borderId="36" xfId="53" applyFont="1" applyBorder="1" applyAlignment="1">
      <alignment horizontal="center"/>
      <protection/>
    </xf>
    <xf numFmtId="0" fontId="23" fillId="0" borderId="37" xfId="53" applyFont="1" applyBorder="1" applyAlignment="1">
      <alignment horizontal="center"/>
      <protection/>
    </xf>
    <xf numFmtId="0" fontId="23" fillId="0" borderId="31" xfId="53" applyFont="1" applyBorder="1" applyAlignment="1">
      <alignment horizontal="center" vertical="top" wrapText="1"/>
      <protection/>
    </xf>
    <xf numFmtId="0" fontId="23" fillId="0" borderId="34" xfId="53" applyFont="1" applyBorder="1" applyAlignment="1">
      <alignment horizontal="center" vertical="top" wrapText="1"/>
      <protection/>
    </xf>
    <xf numFmtId="0" fontId="22" fillId="0" borderId="33" xfId="53" applyFont="1" applyBorder="1" applyAlignment="1">
      <alignment horizontal="center" vertical="center"/>
      <protection/>
    </xf>
    <xf numFmtId="0" fontId="22" fillId="0" borderId="16" xfId="53" applyFont="1" applyBorder="1" applyAlignment="1">
      <alignment horizontal="center" vertical="center"/>
      <protection/>
    </xf>
    <xf numFmtId="0" fontId="0" fillId="0" borderId="31" xfId="52" applyBorder="1" applyAlignment="1">
      <alignment horizontal="center" vertical="center" wrapText="1"/>
      <protection/>
    </xf>
    <xf numFmtId="0" fontId="0" fillId="0" borderId="34" xfId="52" applyBorder="1" applyAlignment="1">
      <alignment horizontal="center" vertical="center" wrapText="1"/>
      <protection/>
    </xf>
    <xf numFmtId="0" fontId="0" fillId="0" borderId="25" xfId="52" applyBorder="1" applyAlignment="1">
      <alignment horizontal="center" vertical="center" wrapText="1"/>
      <protection/>
    </xf>
    <xf numFmtId="0" fontId="0" fillId="0" borderId="0" xfId="52" applyAlignment="1">
      <alignment horizontal="center" vertical="center" wrapText="1"/>
      <protection/>
    </xf>
    <xf numFmtId="0" fontId="0" fillId="0" borderId="26" xfId="52" applyBorder="1" applyAlignment="1">
      <alignment horizontal="center" vertical="center" wrapText="1"/>
      <protection/>
    </xf>
    <xf numFmtId="0" fontId="0" fillId="0" borderId="21" xfId="52" applyBorder="1" applyAlignment="1">
      <alignment horizontal="center" vertical="center" wrapText="1"/>
      <protection/>
    </xf>
    <xf numFmtId="0" fontId="0" fillId="0" borderId="32" xfId="52" applyBorder="1" applyAlignment="1">
      <alignment horizontal="center" vertical="center" wrapText="1"/>
      <protection/>
    </xf>
    <xf numFmtId="0" fontId="0" fillId="0" borderId="35" xfId="52" applyBorder="1" applyAlignment="1">
      <alignment horizontal="center" vertical="center" wrapText="1"/>
      <protection/>
    </xf>
    <xf numFmtId="0" fontId="23" fillId="0" borderId="11" xfId="53" applyFont="1" applyBorder="1" applyAlignment="1">
      <alignment horizontal="center"/>
      <protection/>
    </xf>
    <xf numFmtId="0" fontId="23" fillId="0" borderId="20" xfId="53" applyFont="1" applyBorder="1" applyAlignment="1">
      <alignment horizontal="center"/>
      <protection/>
    </xf>
    <xf numFmtId="0" fontId="23" fillId="0" borderId="30" xfId="53" applyFont="1" applyBorder="1" applyAlignment="1">
      <alignment horizontal="center" vertical="center"/>
      <protection/>
    </xf>
    <xf numFmtId="0" fontId="27" fillId="0" borderId="31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zal_Szczecin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20"/>
  <sheetViews>
    <sheetView tabSelected="1" workbookViewId="0" topLeftCell="A1">
      <selection activeCell="J84" sqref="J84:J86"/>
    </sheetView>
  </sheetViews>
  <sheetFormatPr defaultColWidth="10.25390625" defaultRowHeight="12.75"/>
  <cols>
    <col min="1" max="1" width="3.625" style="1" bestFit="1" customWidth="1"/>
    <col min="2" max="2" width="19.875" style="1" customWidth="1"/>
    <col min="3" max="3" width="7.125" style="1" customWidth="1"/>
    <col min="4" max="4" width="9.625" style="2" customWidth="1"/>
    <col min="5" max="5" width="10.875" style="1" customWidth="1"/>
    <col min="6" max="6" width="12.00390625" style="1" customWidth="1"/>
    <col min="7" max="8" width="10.875" style="1" customWidth="1"/>
    <col min="9" max="9" width="10.625" style="1" customWidth="1"/>
    <col min="10" max="10" width="10.125" style="1" customWidth="1"/>
    <col min="11" max="11" width="6.625" style="1" customWidth="1"/>
    <col min="12" max="12" width="9.75390625" style="1" customWidth="1"/>
    <col min="13" max="13" width="10.375" style="1" customWidth="1"/>
    <col min="14" max="14" width="10.125" style="1" customWidth="1"/>
    <col min="15" max="15" width="6.375" style="1" customWidth="1"/>
    <col min="16" max="16" width="13.125" style="1" customWidth="1"/>
    <col min="17" max="16384" width="10.25390625" style="1" customWidth="1"/>
  </cols>
  <sheetData>
    <row r="2" spans="1:16" ht="29.25" customHeight="1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ht="18.75" customHeight="1"/>
    <row r="4" spans="1:16" ht="11.25">
      <c r="A4" s="93" t="s">
        <v>1</v>
      </c>
      <c r="B4" s="93" t="s">
        <v>2</v>
      </c>
      <c r="C4" s="94" t="s">
        <v>3</v>
      </c>
      <c r="D4" s="94" t="s">
        <v>4</v>
      </c>
      <c r="E4" s="94" t="s">
        <v>5</v>
      </c>
      <c r="F4" s="93" t="s">
        <v>6</v>
      </c>
      <c r="G4" s="93"/>
      <c r="H4" s="93" t="s">
        <v>7</v>
      </c>
      <c r="I4" s="93"/>
      <c r="J4" s="93"/>
      <c r="K4" s="93"/>
      <c r="L4" s="93"/>
      <c r="M4" s="93"/>
      <c r="N4" s="93"/>
      <c r="O4" s="93"/>
      <c r="P4" s="93"/>
    </row>
    <row r="5" spans="1:16" ht="11.25">
      <c r="A5" s="93"/>
      <c r="B5" s="93"/>
      <c r="C5" s="94"/>
      <c r="D5" s="94"/>
      <c r="E5" s="94"/>
      <c r="F5" s="94" t="s">
        <v>8</v>
      </c>
      <c r="G5" s="94" t="s">
        <v>9</v>
      </c>
      <c r="H5" s="93" t="s">
        <v>10</v>
      </c>
      <c r="I5" s="93"/>
      <c r="J5" s="93"/>
      <c r="K5" s="93"/>
      <c r="L5" s="93"/>
      <c r="M5" s="93"/>
      <c r="N5" s="93"/>
      <c r="O5" s="93"/>
      <c r="P5" s="93"/>
    </row>
    <row r="6" spans="1:16" ht="11.25">
      <c r="A6" s="93"/>
      <c r="B6" s="93"/>
      <c r="C6" s="94"/>
      <c r="D6" s="94"/>
      <c r="E6" s="94"/>
      <c r="F6" s="94"/>
      <c r="G6" s="94"/>
      <c r="H6" s="94" t="s">
        <v>11</v>
      </c>
      <c r="I6" s="93" t="s">
        <v>12</v>
      </c>
      <c r="J6" s="93"/>
      <c r="K6" s="93"/>
      <c r="L6" s="93"/>
      <c r="M6" s="93"/>
      <c r="N6" s="93"/>
      <c r="O6" s="93"/>
      <c r="P6" s="93"/>
    </row>
    <row r="7" spans="1:16" ht="14.25" customHeight="1">
      <c r="A7" s="93"/>
      <c r="B7" s="93"/>
      <c r="C7" s="94"/>
      <c r="D7" s="94"/>
      <c r="E7" s="94"/>
      <c r="F7" s="94"/>
      <c r="G7" s="94"/>
      <c r="H7" s="94"/>
      <c r="I7" s="93" t="s">
        <v>13</v>
      </c>
      <c r="J7" s="93"/>
      <c r="K7" s="93"/>
      <c r="L7" s="93"/>
      <c r="M7" s="93" t="s">
        <v>14</v>
      </c>
      <c r="N7" s="93"/>
      <c r="O7" s="93"/>
      <c r="P7" s="93"/>
    </row>
    <row r="8" spans="1:16" ht="12.75" customHeight="1">
      <c r="A8" s="93"/>
      <c r="B8" s="93"/>
      <c r="C8" s="94"/>
      <c r="D8" s="94"/>
      <c r="E8" s="94"/>
      <c r="F8" s="94"/>
      <c r="G8" s="94"/>
      <c r="H8" s="94"/>
      <c r="I8" s="94" t="s">
        <v>15</v>
      </c>
      <c r="J8" s="93" t="s">
        <v>16</v>
      </c>
      <c r="K8" s="93"/>
      <c r="L8" s="93"/>
      <c r="M8" s="94" t="s">
        <v>17</v>
      </c>
      <c r="N8" s="94" t="s">
        <v>16</v>
      </c>
      <c r="O8" s="94"/>
      <c r="P8" s="94"/>
    </row>
    <row r="9" spans="1:16" ht="48" customHeight="1">
      <c r="A9" s="93"/>
      <c r="B9" s="93"/>
      <c r="C9" s="94"/>
      <c r="D9" s="94"/>
      <c r="E9" s="94"/>
      <c r="F9" s="94"/>
      <c r="G9" s="94"/>
      <c r="H9" s="94"/>
      <c r="I9" s="94"/>
      <c r="J9" s="3" t="s">
        <v>18</v>
      </c>
      <c r="K9" s="3" t="s">
        <v>19</v>
      </c>
      <c r="L9" s="3" t="s">
        <v>20</v>
      </c>
      <c r="M9" s="94"/>
      <c r="N9" s="4" t="s">
        <v>18</v>
      </c>
      <c r="O9" s="3" t="s">
        <v>19</v>
      </c>
      <c r="P9" s="3" t="s">
        <v>21</v>
      </c>
    </row>
    <row r="10" spans="1:16" ht="7.5" customHeight="1">
      <c r="A10" s="5">
        <v>1</v>
      </c>
      <c r="B10" s="5">
        <v>2</v>
      </c>
      <c r="C10" s="5">
        <v>3</v>
      </c>
      <c r="D10" s="6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7">
        <v>14</v>
      </c>
      <c r="O10" s="5">
        <v>15</v>
      </c>
      <c r="P10" s="5">
        <v>16</v>
      </c>
    </row>
    <row r="11" spans="1:16" s="11" customFormat="1" ht="11.25" customHeight="1">
      <c r="A11" s="8">
        <v>1</v>
      </c>
      <c r="B11" s="9" t="s">
        <v>22</v>
      </c>
      <c r="C11" s="104" t="s">
        <v>23</v>
      </c>
      <c r="D11" s="105"/>
      <c r="E11" s="10">
        <f>E16+E41+E50+E66+E83+E91+E106+E32+E98+E24+E58+E74</f>
        <v>13862172.23</v>
      </c>
      <c r="F11" s="10">
        <f aca="true" t="shared" si="0" ref="F11:P11">F16+F41+F50+F66+F83+F91+F106+F32+F98+F24+F58+F74</f>
        <v>6281069.75</v>
      </c>
      <c r="G11" s="10">
        <f t="shared" si="0"/>
        <v>7581102.48</v>
      </c>
      <c r="H11" s="10">
        <f t="shared" si="0"/>
        <v>8845576.200000001</v>
      </c>
      <c r="I11" s="10">
        <f t="shared" si="0"/>
        <v>4002070.2199999997</v>
      </c>
      <c r="J11" s="10">
        <f t="shared" si="0"/>
        <v>3502070.2199999997</v>
      </c>
      <c r="K11" s="10">
        <f t="shared" si="0"/>
        <v>0</v>
      </c>
      <c r="L11" s="10">
        <f t="shared" si="0"/>
        <v>500000</v>
      </c>
      <c r="M11" s="10">
        <f t="shared" si="0"/>
        <v>4843505.98</v>
      </c>
      <c r="N11" s="10">
        <f t="shared" si="0"/>
        <v>0</v>
      </c>
      <c r="O11" s="10">
        <f t="shared" si="0"/>
        <v>0</v>
      </c>
      <c r="P11" s="10">
        <f t="shared" si="0"/>
        <v>4843505.98</v>
      </c>
    </row>
    <row r="12" spans="1:16" ht="11.25" customHeight="1">
      <c r="A12" s="50" t="s">
        <v>31</v>
      </c>
      <c r="B12" s="12" t="s">
        <v>24</v>
      </c>
      <c r="C12" s="71" t="s">
        <v>32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</row>
    <row r="13" spans="1:16" ht="11.25">
      <c r="A13" s="51"/>
      <c r="B13" s="12" t="s">
        <v>25</v>
      </c>
      <c r="C13" s="73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1:16" ht="11.25">
      <c r="A14" s="51"/>
      <c r="B14" s="12" t="s">
        <v>26</v>
      </c>
      <c r="C14" s="73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1:16" ht="11.25">
      <c r="A15" s="51"/>
      <c r="B15" s="12" t="s">
        <v>27</v>
      </c>
      <c r="C15" s="43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</row>
    <row r="16" spans="1:16" ht="22.5">
      <c r="A16" s="51"/>
      <c r="B16" s="12" t="s">
        <v>28</v>
      </c>
      <c r="C16" s="12"/>
      <c r="D16" s="13" t="s">
        <v>30</v>
      </c>
      <c r="E16" s="14">
        <f>F16+G16</f>
        <v>4095239</v>
      </c>
      <c r="F16" s="14">
        <f>F17+F18+F19</f>
        <v>1228572</v>
      </c>
      <c r="G16" s="14">
        <f>G17+G18+G19</f>
        <v>2866667</v>
      </c>
      <c r="H16" s="14">
        <f>I16+M16</f>
        <v>1374000</v>
      </c>
      <c r="I16" s="14">
        <f>J16+K16+L16</f>
        <v>412200</v>
      </c>
      <c r="J16" s="14">
        <v>412200</v>
      </c>
      <c r="K16" s="14">
        <v>0</v>
      </c>
      <c r="L16" s="14"/>
      <c r="M16" s="14">
        <f>N16+O16+P16</f>
        <v>961800</v>
      </c>
      <c r="N16" s="15"/>
      <c r="O16" s="14">
        <v>0</v>
      </c>
      <c r="P16" s="14">
        <v>961800</v>
      </c>
    </row>
    <row r="17" spans="1:16" ht="11.25">
      <c r="A17" s="51"/>
      <c r="B17" s="12">
        <v>2011</v>
      </c>
      <c r="C17" s="62"/>
      <c r="D17" s="65"/>
      <c r="E17" s="14">
        <f>F17+G17</f>
        <v>1374000</v>
      </c>
      <c r="F17" s="14">
        <f>I16</f>
        <v>412200</v>
      </c>
      <c r="G17" s="14">
        <f>M16</f>
        <v>961800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</row>
    <row r="18" spans="1:16" ht="11.25">
      <c r="A18" s="51"/>
      <c r="B18" s="12">
        <v>2012</v>
      </c>
      <c r="C18" s="63"/>
      <c r="D18" s="66"/>
      <c r="E18" s="14">
        <f>F18+G18</f>
        <v>2721239</v>
      </c>
      <c r="F18" s="14">
        <v>816372</v>
      </c>
      <c r="G18" s="14">
        <v>1904867</v>
      </c>
      <c r="H18" s="45"/>
      <c r="I18" s="45"/>
      <c r="J18" s="45"/>
      <c r="K18" s="45"/>
      <c r="L18" s="45"/>
      <c r="M18" s="45"/>
      <c r="N18" s="45"/>
      <c r="O18" s="45"/>
      <c r="P18" s="45"/>
    </row>
    <row r="19" spans="1:16" ht="11.25">
      <c r="A19" s="52"/>
      <c r="B19" s="12">
        <v>2013</v>
      </c>
      <c r="C19" s="64"/>
      <c r="D19" s="67"/>
      <c r="E19" s="14">
        <f>F19+G19</f>
        <v>0</v>
      </c>
      <c r="F19" s="14"/>
      <c r="G19" s="14"/>
      <c r="H19" s="46"/>
      <c r="I19" s="46"/>
      <c r="J19" s="46"/>
      <c r="K19" s="46"/>
      <c r="L19" s="46"/>
      <c r="M19" s="46"/>
      <c r="N19" s="46"/>
      <c r="O19" s="46"/>
      <c r="P19" s="46"/>
    </row>
    <row r="20" spans="1:16" ht="11.25" customHeight="1">
      <c r="A20" s="68" t="s">
        <v>33</v>
      </c>
      <c r="B20" s="17" t="s">
        <v>34</v>
      </c>
      <c r="C20" s="84" t="s">
        <v>35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6"/>
    </row>
    <row r="21" spans="1:16" ht="11.25" customHeight="1">
      <c r="A21" s="68"/>
      <c r="B21" s="17" t="s">
        <v>36</v>
      </c>
      <c r="C21" s="87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9"/>
    </row>
    <row r="22" spans="1:16" ht="11.25" customHeight="1">
      <c r="A22" s="68"/>
      <c r="B22" s="17" t="s">
        <v>37</v>
      </c>
      <c r="C22" s="87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9"/>
    </row>
    <row r="23" spans="1:16" ht="11.25" customHeight="1">
      <c r="A23" s="68"/>
      <c r="B23" s="17" t="s">
        <v>38</v>
      </c>
      <c r="C23" s="90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2"/>
    </row>
    <row r="24" spans="1:16" ht="11.25">
      <c r="A24" s="68"/>
      <c r="B24" s="17" t="s">
        <v>39</v>
      </c>
      <c r="C24" s="18"/>
      <c r="D24" s="19" t="s">
        <v>40</v>
      </c>
      <c r="E24" s="20">
        <f>E25+E26</f>
        <v>700000</v>
      </c>
      <c r="F24" s="20">
        <f>F25+F26</f>
        <v>105000</v>
      </c>
      <c r="G24" s="20">
        <f>G25+G26</f>
        <v>595000</v>
      </c>
      <c r="H24" s="20">
        <f>I24+M24</f>
        <v>700000</v>
      </c>
      <c r="I24" s="20">
        <f>J24+K24+L24</f>
        <v>105000</v>
      </c>
      <c r="J24" s="20">
        <v>105000</v>
      </c>
      <c r="K24" s="20">
        <v>0</v>
      </c>
      <c r="L24" s="20"/>
      <c r="M24" s="20">
        <f>N24+O24+P24</f>
        <v>595000</v>
      </c>
      <c r="N24" s="20">
        <v>0</v>
      </c>
      <c r="O24" s="20">
        <v>0</v>
      </c>
      <c r="P24" s="20">
        <v>595000</v>
      </c>
    </row>
    <row r="25" spans="1:16" ht="11.25">
      <c r="A25" s="68"/>
      <c r="B25" s="17">
        <v>2011</v>
      </c>
      <c r="C25" s="18"/>
      <c r="D25" s="21">
        <v>6058.6059</v>
      </c>
      <c r="E25" s="20">
        <f>F25+G25</f>
        <v>700000</v>
      </c>
      <c r="F25" s="20">
        <f>I24</f>
        <v>105000</v>
      </c>
      <c r="G25" s="20">
        <f>M24</f>
        <v>595000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</row>
    <row r="26" spans="1:16" ht="11.25">
      <c r="A26" s="68"/>
      <c r="B26" s="17">
        <v>2012</v>
      </c>
      <c r="C26" s="18"/>
      <c r="D26" s="19"/>
      <c r="E26" s="20">
        <f>F26+G26</f>
        <v>0</v>
      </c>
      <c r="F26" s="18"/>
      <c r="G26" s="20"/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</row>
    <row r="27" spans="1:16" ht="11.25">
      <c r="A27" s="69"/>
      <c r="B27" s="22" t="s">
        <v>41</v>
      </c>
      <c r="C27" s="23"/>
      <c r="D27" s="24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 ht="11.25">
      <c r="A28" s="108" t="s">
        <v>42</v>
      </c>
      <c r="B28" s="25" t="s">
        <v>34</v>
      </c>
      <c r="C28" s="84" t="s">
        <v>64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7"/>
    </row>
    <row r="29" spans="1:16" ht="11.25">
      <c r="A29" s="51"/>
      <c r="B29" s="12" t="s">
        <v>25</v>
      </c>
      <c r="C29" s="56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8"/>
    </row>
    <row r="30" spans="1:16" ht="11.25">
      <c r="A30" s="51"/>
      <c r="B30" s="12" t="s">
        <v>26</v>
      </c>
      <c r="C30" s="56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8"/>
    </row>
    <row r="31" spans="1:16" ht="11.25">
      <c r="A31" s="51"/>
      <c r="B31" s="12" t="s">
        <v>27</v>
      </c>
      <c r="C31" s="59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1"/>
    </row>
    <row r="32" spans="1:16" ht="22.5">
      <c r="A32" s="51"/>
      <c r="B32" s="12" t="s">
        <v>28</v>
      </c>
      <c r="C32" s="12"/>
      <c r="D32" s="13" t="s">
        <v>43</v>
      </c>
      <c r="E32" s="14">
        <f>E34+E35+E36+E33</f>
        <v>3442371.6</v>
      </c>
      <c r="F32" s="14">
        <f>F34+F35+F36+F33</f>
        <v>1619885.12</v>
      </c>
      <c r="G32" s="14">
        <f>G34+G35+G36+G33</f>
        <v>1822486.48</v>
      </c>
      <c r="H32" s="14">
        <f>I32+M32</f>
        <v>3407371.6</v>
      </c>
      <c r="I32" s="14">
        <f>J32+K32+L32</f>
        <v>1584885.12</v>
      </c>
      <c r="J32" s="14">
        <v>1584885.12</v>
      </c>
      <c r="K32" s="14"/>
      <c r="L32" s="14"/>
      <c r="M32" s="14">
        <f>N32+O32+P32</f>
        <v>1822486.48</v>
      </c>
      <c r="N32" s="15">
        <v>0</v>
      </c>
      <c r="O32" s="14">
        <v>0</v>
      </c>
      <c r="P32" s="14">
        <v>1822486.48</v>
      </c>
    </row>
    <row r="33" spans="1:16" ht="11.25">
      <c r="A33" s="51"/>
      <c r="B33" s="12">
        <v>2010</v>
      </c>
      <c r="C33" s="27"/>
      <c r="D33" s="28"/>
      <c r="E33" s="26">
        <f>F33+G33</f>
        <v>35000</v>
      </c>
      <c r="F33" s="26">
        <v>35000</v>
      </c>
      <c r="G33" s="26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30">
        <v>0</v>
      </c>
      <c r="O33" s="29">
        <v>0</v>
      </c>
      <c r="P33" s="29">
        <v>0</v>
      </c>
    </row>
    <row r="34" spans="1:16" ht="11.25">
      <c r="A34" s="51"/>
      <c r="B34" s="12">
        <v>2011</v>
      </c>
      <c r="C34" s="62"/>
      <c r="D34" s="65"/>
      <c r="E34" s="26">
        <f>F34+G34</f>
        <v>3407371.6</v>
      </c>
      <c r="F34" s="26">
        <f>I32</f>
        <v>1584885.12</v>
      </c>
      <c r="G34" s="26">
        <f>M32</f>
        <v>1822486.48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</row>
    <row r="35" spans="1:16" ht="11.25">
      <c r="A35" s="51"/>
      <c r="B35" s="12"/>
      <c r="C35" s="63"/>
      <c r="D35" s="66"/>
      <c r="E35" s="26">
        <f>F35+G35</f>
        <v>0</v>
      </c>
      <c r="F35" s="26">
        <v>0</v>
      </c>
      <c r="G35" s="26">
        <v>0</v>
      </c>
      <c r="H35" s="48"/>
      <c r="I35" s="48"/>
      <c r="J35" s="48"/>
      <c r="K35" s="48"/>
      <c r="L35" s="48"/>
      <c r="M35" s="48"/>
      <c r="N35" s="48"/>
      <c r="O35" s="48"/>
      <c r="P35" s="48"/>
    </row>
    <row r="36" spans="1:16" ht="11.25">
      <c r="A36" s="109"/>
      <c r="B36" s="31"/>
      <c r="C36" s="76"/>
      <c r="D36" s="77"/>
      <c r="E36" s="32">
        <f>F36+G36</f>
        <v>0</v>
      </c>
      <c r="F36" s="32">
        <v>0</v>
      </c>
      <c r="G36" s="32">
        <v>0</v>
      </c>
      <c r="H36" s="49"/>
      <c r="I36" s="49"/>
      <c r="J36" s="49"/>
      <c r="K36" s="49"/>
      <c r="L36" s="49"/>
      <c r="M36" s="49"/>
      <c r="N36" s="49"/>
      <c r="O36" s="49"/>
      <c r="P36" s="49"/>
    </row>
    <row r="37" spans="1:16" ht="11.25">
      <c r="A37" s="108" t="s">
        <v>44</v>
      </c>
      <c r="B37" s="25" t="s">
        <v>34</v>
      </c>
      <c r="C37" s="56" t="s">
        <v>65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8"/>
    </row>
    <row r="38" spans="1:16" ht="11.25">
      <c r="A38" s="51"/>
      <c r="B38" s="12" t="s">
        <v>25</v>
      </c>
      <c r="C38" s="56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8"/>
    </row>
    <row r="39" spans="1:16" ht="11.25">
      <c r="A39" s="51"/>
      <c r="B39" s="12" t="s">
        <v>26</v>
      </c>
      <c r="C39" s="56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8"/>
    </row>
    <row r="40" spans="1:16" ht="11.25">
      <c r="A40" s="51"/>
      <c r="B40" s="12" t="s">
        <v>27</v>
      </c>
      <c r="C40" s="59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1"/>
    </row>
    <row r="41" spans="1:16" ht="22.5">
      <c r="A41" s="51"/>
      <c r="B41" s="12" t="s">
        <v>28</v>
      </c>
      <c r="C41" s="12"/>
      <c r="D41" s="13" t="s">
        <v>43</v>
      </c>
      <c r="E41" s="14">
        <f>E43+E44+E45+E42</f>
        <v>4520714.08</v>
      </c>
      <c r="F41" s="14">
        <f>F43+F44+F45+F42</f>
        <v>2855255.08</v>
      </c>
      <c r="G41" s="14">
        <f>G43+G44+G45+G42</f>
        <v>1665459</v>
      </c>
      <c r="H41" s="14">
        <f>I41+M41</f>
        <v>2260357.05</v>
      </c>
      <c r="I41" s="14">
        <f>J41+K41+L41</f>
        <v>1427627.55</v>
      </c>
      <c r="J41" s="14">
        <v>927627.55</v>
      </c>
      <c r="K41" s="14"/>
      <c r="L41" s="14">
        <v>500000</v>
      </c>
      <c r="M41" s="14">
        <f>N41+O41+P41</f>
        <v>832729.5</v>
      </c>
      <c r="N41" s="15">
        <v>0</v>
      </c>
      <c r="O41" s="14">
        <v>0</v>
      </c>
      <c r="P41" s="14">
        <v>832729.5</v>
      </c>
    </row>
    <row r="42" spans="1:16" ht="11.25">
      <c r="A42" s="51"/>
      <c r="B42" s="12"/>
      <c r="C42" s="27"/>
      <c r="D42" s="28"/>
      <c r="E42" s="26">
        <f>F42+G42</f>
        <v>0</v>
      </c>
      <c r="F42" s="26"/>
      <c r="G42" s="26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30">
        <v>0</v>
      </c>
      <c r="O42" s="29">
        <v>0</v>
      </c>
      <c r="P42" s="29">
        <v>0</v>
      </c>
    </row>
    <row r="43" spans="1:16" ht="11.25">
      <c r="A43" s="51"/>
      <c r="B43" s="42">
        <v>2011</v>
      </c>
      <c r="C43" s="62"/>
      <c r="D43" s="65"/>
      <c r="E43" s="26">
        <f>F43+G43</f>
        <v>2260357.05</v>
      </c>
      <c r="F43" s="26">
        <f>I41</f>
        <v>1427627.55</v>
      </c>
      <c r="G43" s="26">
        <f>M41</f>
        <v>832729.5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</row>
    <row r="44" spans="1:16" ht="11.25">
      <c r="A44" s="51"/>
      <c r="B44" s="42">
        <v>2012</v>
      </c>
      <c r="C44" s="63"/>
      <c r="D44" s="66"/>
      <c r="E44" s="26">
        <f>F44+G44</f>
        <v>2260357.0300000003</v>
      </c>
      <c r="F44" s="26">
        <v>1427627.53</v>
      </c>
      <c r="G44" s="26">
        <v>832729.5</v>
      </c>
      <c r="H44" s="48"/>
      <c r="I44" s="48"/>
      <c r="J44" s="48"/>
      <c r="K44" s="48"/>
      <c r="L44" s="48"/>
      <c r="M44" s="48"/>
      <c r="N44" s="48"/>
      <c r="O44" s="48"/>
      <c r="P44" s="48"/>
    </row>
    <row r="45" spans="1:16" ht="11.25">
      <c r="A45" s="109"/>
      <c r="B45" s="31"/>
      <c r="C45" s="76"/>
      <c r="D45" s="77"/>
      <c r="E45" s="32">
        <f>F45+G45</f>
        <v>0</v>
      </c>
      <c r="F45" s="32">
        <v>0</v>
      </c>
      <c r="G45" s="32">
        <v>0</v>
      </c>
      <c r="H45" s="49"/>
      <c r="I45" s="49"/>
      <c r="J45" s="49"/>
      <c r="K45" s="49"/>
      <c r="L45" s="49"/>
      <c r="M45" s="49"/>
      <c r="N45" s="49"/>
      <c r="O45" s="49"/>
      <c r="P45" s="49"/>
    </row>
    <row r="46" spans="1:16" ht="11.25">
      <c r="A46" s="50" t="s">
        <v>45</v>
      </c>
      <c r="B46" s="12" t="s">
        <v>24</v>
      </c>
      <c r="C46" s="53" t="s">
        <v>67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5"/>
    </row>
    <row r="47" spans="1:16" ht="11.25">
      <c r="A47" s="51"/>
      <c r="B47" s="12" t="s">
        <v>25</v>
      </c>
      <c r="C47" s="56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8"/>
    </row>
    <row r="48" spans="1:16" ht="11.25">
      <c r="A48" s="51"/>
      <c r="B48" s="12" t="s">
        <v>26</v>
      </c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8"/>
    </row>
    <row r="49" spans="1:16" ht="11.25">
      <c r="A49" s="51"/>
      <c r="B49" s="12" t="s">
        <v>27</v>
      </c>
      <c r="C49" s="59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1"/>
    </row>
    <row r="50" spans="1:16" ht="22.5">
      <c r="A50" s="51"/>
      <c r="B50" s="12" t="s">
        <v>28</v>
      </c>
      <c r="C50" s="12"/>
      <c r="D50" s="13" t="s">
        <v>46</v>
      </c>
      <c r="E50" s="14">
        <f>E51+E52+E53</f>
        <v>52345</v>
      </c>
      <c r="F50" s="14">
        <f>F51+F52+F53</f>
        <v>20166</v>
      </c>
      <c r="G50" s="14">
        <f>G51+G52+G53</f>
        <v>32179</v>
      </c>
      <c r="H50" s="14">
        <f>I50+M50</f>
        <v>52345</v>
      </c>
      <c r="I50" s="14">
        <f>J50+K50+L50</f>
        <v>20166</v>
      </c>
      <c r="J50" s="14">
        <v>20166</v>
      </c>
      <c r="K50" s="14">
        <v>0</v>
      </c>
      <c r="L50" s="14"/>
      <c r="M50" s="14">
        <f>N50+O50+P50</f>
        <v>32179</v>
      </c>
      <c r="N50" s="15">
        <v>0</v>
      </c>
      <c r="O50" s="14">
        <v>0</v>
      </c>
      <c r="P50" s="14">
        <v>32179</v>
      </c>
    </row>
    <row r="51" spans="1:16" ht="11.25">
      <c r="A51" s="51"/>
      <c r="B51" s="12">
        <v>2011</v>
      </c>
      <c r="C51" s="62"/>
      <c r="D51" s="65"/>
      <c r="E51" s="14">
        <f>F51+G51</f>
        <v>52345</v>
      </c>
      <c r="F51" s="14">
        <f>I50</f>
        <v>20166</v>
      </c>
      <c r="G51" s="14">
        <f>M50</f>
        <v>32179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</row>
    <row r="52" spans="1:16" ht="11.25">
      <c r="A52" s="51"/>
      <c r="B52" s="12"/>
      <c r="C52" s="63"/>
      <c r="D52" s="66"/>
      <c r="E52" s="14">
        <f>F52+G52</f>
        <v>0</v>
      </c>
      <c r="F52" s="14"/>
      <c r="G52" s="14"/>
      <c r="H52" s="45"/>
      <c r="I52" s="45"/>
      <c r="J52" s="45"/>
      <c r="K52" s="45"/>
      <c r="L52" s="45"/>
      <c r="M52" s="45"/>
      <c r="N52" s="45"/>
      <c r="O52" s="45"/>
      <c r="P52" s="45"/>
    </row>
    <row r="53" spans="1:16" ht="11.25">
      <c r="A53" s="52"/>
      <c r="B53" s="12"/>
      <c r="C53" s="64"/>
      <c r="D53" s="67"/>
      <c r="E53" s="14">
        <f>F53+G53</f>
        <v>0</v>
      </c>
      <c r="F53" s="14">
        <v>0</v>
      </c>
      <c r="G53" s="14">
        <v>0</v>
      </c>
      <c r="H53" s="46"/>
      <c r="I53" s="46"/>
      <c r="J53" s="46"/>
      <c r="K53" s="46"/>
      <c r="L53" s="46"/>
      <c r="M53" s="46"/>
      <c r="N53" s="70"/>
      <c r="O53" s="46"/>
      <c r="P53" s="46"/>
    </row>
    <row r="54" spans="1:16" ht="11.25">
      <c r="A54" s="50" t="s">
        <v>45</v>
      </c>
      <c r="B54" s="12" t="s">
        <v>24</v>
      </c>
      <c r="C54" s="53" t="s">
        <v>68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5"/>
    </row>
    <row r="55" spans="1:16" ht="11.25">
      <c r="A55" s="51"/>
      <c r="B55" s="12" t="s">
        <v>25</v>
      </c>
      <c r="C55" s="56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8"/>
    </row>
    <row r="56" spans="1:16" ht="11.25">
      <c r="A56" s="51"/>
      <c r="B56" s="12" t="s">
        <v>26</v>
      </c>
      <c r="C56" s="56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8"/>
    </row>
    <row r="57" spans="1:16" ht="11.25">
      <c r="A57" s="51"/>
      <c r="B57" s="12" t="s">
        <v>27</v>
      </c>
      <c r="C57" s="59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1"/>
    </row>
    <row r="58" spans="1:16" ht="22.5">
      <c r="A58" s="51"/>
      <c r="B58" s="12" t="s">
        <v>28</v>
      </c>
      <c r="C58" s="12"/>
      <c r="D58" s="13" t="s">
        <v>46</v>
      </c>
      <c r="E58" s="14">
        <f>E59+E60+E61</f>
        <v>74578</v>
      </c>
      <c r="F58" s="14">
        <f>F59+F60+F61</f>
        <v>62666</v>
      </c>
      <c r="G58" s="14">
        <f>G59+G60+G61</f>
        <v>11912</v>
      </c>
      <c r="H58" s="14">
        <f>I58+M58</f>
        <v>74578</v>
      </c>
      <c r="I58" s="14">
        <f>J58+K58+L58</f>
        <v>62666</v>
      </c>
      <c r="J58" s="14">
        <v>62666</v>
      </c>
      <c r="K58" s="14">
        <v>0</v>
      </c>
      <c r="L58" s="14"/>
      <c r="M58" s="14">
        <f>N58+O58+P58</f>
        <v>11912</v>
      </c>
      <c r="N58" s="15">
        <v>0</v>
      </c>
      <c r="O58" s="14">
        <v>0</v>
      </c>
      <c r="P58" s="14">
        <v>11912</v>
      </c>
    </row>
    <row r="59" spans="1:16" ht="11.25">
      <c r="A59" s="51"/>
      <c r="B59" s="12">
        <v>2011</v>
      </c>
      <c r="C59" s="62"/>
      <c r="D59" s="65"/>
      <c r="E59" s="14">
        <f>F59+G59</f>
        <v>74578</v>
      </c>
      <c r="F59" s="14">
        <f>I58</f>
        <v>62666</v>
      </c>
      <c r="G59" s="14">
        <f>M58</f>
        <v>11912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</row>
    <row r="60" spans="1:16" ht="11.25">
      <c r="A60" s="51"/>
      <c r="B60" s="12"/>
      <c r="C60" s="63"/>
      <c r="D60" s="66"/>
      <c r="E60" s="14">
        <f>F60+G60</f>
        <v>0</v>
      </c>
      <c r="F60" s="14">
        <v>0</v>
      </c>
      <c r="G60" s="14">
        <v>0</v>
      </c>
      <c r="H60" s="45"/>
      <c r="I60" s="45"/>
      <c r="J60" s="45"/>
      <c r="K60" s="45"/>
      <c r="L60" s="45"/>
      <c r="M60" s="45"/>
      <c r="N60" s="45"/>
      <c r="O60" s="45"/>
      <c r="P60" s="45"/>
    </row>
    <row r="61" spans="1:16" ht="11.25">
      <c r="A61" s="52"/>
      <c r="B61" s="12"/>
      <c r="C61" s="64"/>
      <c r="D61" s="67"/>
      <c r="E61" s="14">
        <f>F61+G61</f>
        <v>0</v>
      </c>
      <c r="F61" s="14">
        <v>0</v>
      </c>
      <c r="G61" s="14">
        <v>0</v>
      </c>
      <c r="H61" s="46"/>
      <c r="I61" s="46"/>
      <c r="J61" s="46"/>
      <c r="K61" s="46"/>
      <c r="L61" s="46"/>
      <c r="M61" s="46"/>
      <c r="N61" s="70"/>
      <c r="O61" s="46"/>
      <c r="P61" s="46"/>
    </row>
    <row r="62" spans="1:16" ht="11.25" customHeight="1">
      <c r="A62" s="50" t="s">
        <v>47</v>
      </c>
      <c r="B62" s="12" t="s">
        <v>24</v>
      </c>
      <c r="C62" s="53" t="s">
        <v>69</v>
      </c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5"/>
    </row>
    <row r="63" spans="1:16" ht="11.25" customHeight="1">
      <c r="A63" s="51"/>
      <c r="B63" s="12" t="s">
        <v>25</v>
      </c>
      <c r="C63" s="56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8"/>
    </row>
    <row r="64" spans="1:16" ht="11.25" customHeight="1">
      <c r="A64" s="51"/>
      <c r="B64" s="12" t="s">
        <v>26</v>
      </c>
      <c r="C64" s="56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8"/>
    </row>
    <row r="65" spans="1:16" ht="11.25" customHeight="1">
      <c r="A65" s="51"/>
      <c r="B65" s="12" t="s">
        <v>27</v>
      </c>
      <c r="C65" s="59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1"/>
    </row>
    <row r="66" spans="1:16" ht="21.75" customHeight="1">
      <c r="A66" s="51"/>
      <c r="B66" s="12" t="s">
        <v>28</v>
      </c>
      <c r="C66" s="12"/>
      <c r="D66" s="13" t="s">
        <v>48</v>
      </c>
      <c r="E66" s="14">
        <f>F66+G66</f>
        <v>38361</v>
      </c>
      <c r="F66" s="14">
        <f>F67+F68+F69</f>
        <v>26718</v>
      </c>
      <c r="G66" s="14">
        <f>G67+G68+G69</f>
        <v>11643</v>
      </c>
      <c r="H66" s="14">
        <f>I66+M66</f>
        <v>38361</v>
      </c>
      <c r="I66" s="14">
        <f>J66+K66+L66</f>
        <v>26718</v>
      </c>
      <c r="J66" s="14">
        <v>26718</v>
      </c>
      <c r="K66" s="14">
        <v>0</v>
      </c>
      <c r="L66" s="14"/>
      <c r="M66" s="14">
        <f>N66+O66+P66</f>
        <v>11643</v>
      </c>
      <c r="N66" s="15">
        <v>0</v>
      </c>
      <c r="O66" s="14">
        <v>0</v>
      </c>
      <c r="P66" s="14">
        <v>11643</v>
      </c>
    </row>
    <row r="67" spans="1:16" ht="11.25">
      <c r="A67" s="51"/>
      <c r="B67" s="12">
        <v>2011</v>
      </c>
      <c r="C67" s="62"/>
      <c r="D67" s="65"/>
      <c r="E67" s="14">
        <f>F67+G67</f>
        <v>38361</v>
      </c>
      <c r="F67" s="14">
        <f>I66</f>
        <v>26718</v>
      </c>
      <c r="G67" s="14">
        <f>M66</f>
        <v>11643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</row>
    <row r="68" spans="1:16" ht="11.25">
      <c r="A68" s="51"/>
      <c r="B68" s="12"/>
      <c r="C68" s="63"/>
      <c r="D68" s="66"/>
      <c r="E68" s="14">
        <f>F68+G68</f>
        <v>0</v>
      </c>
      <c r="F68" s="14"/>
      <c r="G68" s="14"/>
      <c r="H68" s="45"/>
      <c r="I68" s="45"/>
      <c r="J68" s="45"/>
      <c r="K68" s="45"/>
      <c r="L68" s="45"/>
      <c r="M68" s="45"/>
      <c r="N68" s="45"/>
      <c r="O68" s="45"/>
      <c r="P68" s="45"/>
    </row>
    <row r="69" spans="1:16" ht="11.25">
      <c r="A69" s="52"/>
      <c r="B69" s="12"/>
      <c r="C69" s="64"/>
      <c r="D69" s="67"/>
      <c r="E69" s="14">
        <f>F69+G69</f>
        <v>0</v>
      </c>
      <c r="F69" s="14">
        <v>0</v>
      </c>
      <c r="G69" s="14">
        <v>0</v>
      </c>
      <c r="H69" s="46"/>
      <c r="I69" s="46"/>
      <c r="J69" s="46"/>
      <c r="K69" s="46"/>
      <c r="L69" s="46"/>
      <c r="M69" s="46"/>
      <c r="N69" s="46"/>
      <c r="O69" s="46"/>
      <c r="P69" s="46"/>
    </row>
    <row r="70" spans="1:16" ht="11.25" customHeight="1">
      <c r="A70" s="50" t="s">
        <v>47</v>
      </c>
      <c r="B70" s="12" t="s">
        <v>24</v>
      </c>
      <c r="C70" s="53" t="s">
        <v>70</v>
      </c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5"/>
    </row>
    <row r="71" spans="1:16" ht="11.25" customHeight="1">
      <c r="A71" s="51"/>
      <c r="B71" s="12" t="s">
        <v>25</v>
      </c>
      <c r="C71" s="56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8"/>
    </row>
    <row r="72" spans="1:16" ht="11.25" customHeight="1">
      <c r="A72" s="51"/>
      <c r="B72" s="12" t="s">
        <v>26</v>
      </c>
      <c r="C72" s="56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8"/>
    </row>
    <row r="73" spans="1:16" ht="11.25" customHeight="1">
      <c r="A73" s="51"/>
      <c r="B73" s="12" t="s">
        <v>27</v>
      </c>
      <c r="C73" s="59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1"/>
    </row>
    <row r="74" spans="1:16" ht="21.75" customHeight="1">
      <c r="A74" s="51"/>
      <c r="B74" s="12" t="s">
        <v>28</v>
      </c>
      <c r="C74" s="12"/>
      <c r="D74" s="13" t="s">
        <v>48</v>
      </c>
      <c r="E74" s="14">
        <f>F74+G74</f>
        <v>519541.55</v>
      </c>
      <c r="F74" s="14">
        <f>F75+F76+F77</f>
        <v>200151.55</v>
      </c>
      <c r="G74" s="14">
        <f>G75+G76+G77</f>
        <v>319390</v>
      </c>
      <c r="H74" s="14">
        <f>I74+M74</f>
        <v>519541.55</v>
      </c>
      <c r="I74" s="14">
        <f>J74+K74+L74</f>
        <v>200151.55</v>
      </c>
      <c r="J74" s="14">
        <v>200151.55</v>
      </c>
      <c r="K74" s="14">
        <v>0</v>
      </c>
      <c r="L74" s="14"/>
      <c r="M74" s="14">
        <f>N74+O74+P74</f>
        <v>319390</v>
      </c>
      <c r="N74" s="15">
        <v>0</v>
      </c>
      <c r="O74" s="14">
        <v>0</v>
      </c>
      <c r="P74" s="14">
        <v>319390</v>
      </c>
    </row>
    <row r="75" spans="1:16" ht="11.25">
      <c r="A75" s="51"/>
      <c r="B75" s="12">
        <v>2011</v>
      </c>
      <c r="C75" s="62"/>
      <c r="D75" s="65"/>
      <c r="E75" s="14">
        <f>F75+G75</f>
        <v>519541.55</v>
      </c>
      <c r="F75" s="14">
        <f>I74</f>
        <v>200151.55</v>
      </c>
      <c r="G75" s="14">
        <f>M74</f>
        <v>319390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</row>
    <row r="76" spans="1:16" ht="11.25">
      <c r="A76" s="51"/>
      <c r="B76" s="12"/>
      <c r="C76" s="63"/>
      <c r="D76" s="66"/>
      <c r="E76" s="14">
        <f>F76+G76</f>
        <v>0</v>
      </c>
      <c r="F76" s="14"/>
      <c r="G76" s="14"/>
      <c r="H76" s="45"/>
      <c r="I76" s="45"/>
      <c r="J76" s="45"/>
      <c r="K76" s="45"/>
      <c r="L76" s="45"/>
      <c r="M76" s="45"/>
      <c r="N76" s="45"/>
      <c r="O76" s="45"/>
      <c r="P76" s="45"/>
    </row>
    <row r="77" spans="1:16" ht="11.25">
      <c r="A77" s="52"/>
      <c r="B77" s="12"/>
      <c r="C77" s="64"/>
      <c r="D77" s="67"/>
      <c r="E77" s="14">
        <f>F77+G77</f>
        <v>0</v>
      </c>
      <c r="F77" s="14">
        <v>0</v>
      </c>
      <c r="G77" s="14">
        <v>0</v>
      </c>
      <c r="H77" s="46"/>
      <c r="I77" s="46"/>
      <c r="J77" s="46"/>
      <c r="K77" s="46"/>
      <c r="L77" s="46"/>
      <c r="M77" s="46"/>
      <c r="N77" s="46"/>
      <c r="O77" s="46"/>
      <c r="P77" s="46"/>
    </row>
    <row r="78" spans="1:16" ht="11.25">
      <c r="A78" s="50" t="s">
        <v>49</v>
      </c>
      <c r="B78" s="12"/>
      <c r="C78" s="71" t="s">
        <v>50</v>
      </c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</row>
    <row r="79" spans="1:16" ht="11.25">
      <c r="A79" s="51"/>
      <c r="B79" s="12"/>
      <c r="C79" s="73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</row>
    <row r="80" spans="1:16" ht="11.25" customHeight="1">
      <c r="A80" s="51"/>
      <c r="B80" s="12" t="s">
        <v>25</v>
      </c>
      <c r="C80" s="73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1:16" ht="11.25" customHeight="1">
      <c r="A81" s="51"/>
      <c r="B81" s="12" t="s">
        <v>26</v>
      </c>
      <c r="C81" s="73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</row>
    <row r="82" spans="1:16" ht="14.25" customHeight="1">
      <c r="A82" s="51"/>
      <c r="B82" s="12" t="s">
        <v>27</v>
      </c>
      <c r="C82" s="43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</row>
    <row r="83" spans="1:16" ht="22.5" customHeight="1">
      <c r="A83" s="51"/>
      <c r="B83" s="12" t="s">
        <v>28</v>
      </c>
      <c r="C83" s="12"/>
      <c r="D83" s="13" t="s">
        <v>51</v>
      </c>
      <c r="E83" s="14">
        <f>E84+E85+E86</f>
        <v>2000</v>
      </c>
      <c r="F83" s="14">
        <f>F84+F85+F86</f>
        <v>2000</v>
      </c>
      <c r="G83" s="14">
        <f>G84+G85+G86</f>
        <v>0</v>
      </c>
      <c r="H83" s="14">
        <f>I83+M83</f>
        <v>2000</v>
      </c>
      <c r="I83" s="14">
        <f>J83+K83+L83</f>
        <v>2000</v>
      </c>
      <c r="J83" s="14">
        <v>2000</v>
      </c>
      <c r="K83" s="14">
        <v>0</v>
      </c>
      <c r="L83" s="14"/>
      <c r="M83" s="14">
        <f>N83+O83+P83</f>
        <v>0</v>
      </c>
      <c r="N83" s="15">
        <v>0</v>
      </c>
      <c r="O83" s="14">
        <v>0</v>
      </c>
      <c r="P83" s="14"/>
    </row>
    <row r="84" spans="1:16" ht="11.25">
      <c r="A84" s="51"/>
      <c r="B84" s="12">
        <v>2011</v>
      </c>
      <c r="C84" s="62"/>
      <c r="D84" s="65"/>
      <c r="E84" s="14">
        <f>F84+G84</f>
        <v>2000</v>
      </c>
      <c r="F84" s="14">
        <f>I83</f>
        <v>2000</v>
      </c>
      <c r="G84" s="14">
        <f>M83</f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</row>
    <row r="85" spans="1:16" ht="11.25">
      <c r="A85" s="51"/>
      <c r="B85" s="12"/>
      <c r="C85" s="63"/>
      <c r="D85" s="66"/>
      <c r="E85" s="14">
        <f>F85+G85</f>
        <v>0</v>
      </c>
      <c r="F85" s="14"/>
      <c r="G85" s="14"/>
      <c r="H85" s="45"/>
      <c r="I85" s="45"/>
      <c r="J85" s="45"/>
      <c r="K85" s="45"/>
      <c r="L85" s="45"/>
      <c r="M85" s="45"/>
      <c r="N85" s="45"/>
      <c r="O85" s="45"/>
      <c r="P85" s="45"/>
    </row>
    <row r="86" spans="1:16" ht="11.25">
      <c r="A86" s="109"/>
      <c r="B86" s="12" t="s">
        <v>29</v>
      </c>
      <c r="C86" s="76"/>
      <c r="D86" s="77"/>
      <c r="E86" s="14">
        <f>F86+G86</f>
        <v>0</v>
      </c>
      <c r="F86" s="14">
        <v>0</v>
      </c>
      <c r="G86" s="14">
        <v>0</v>
      </c>
      <c r="H86" s="70"/>
      <c r="I86" s="70"/>
      <c r="J86" s="70"/>
      <c r="K86" s="70"/>
      <c r="L86" s="70"/>
      <c r="M86" s="70"/>
      <c r="N86" s="70"/>
      <c r="O86" s="70"/>
      <c r="P86" s="70"/>
    </row>
    <row r="87" spans="1:16" ht="11.25" customHeight="1">
      <c r="A87" s="79" t="s">
        <v>52</v>
      </c>
      <c r="B87" s="33" t="s">
        <v>24</v>
      </c>
      <c r="C87" s="120" t="s">
        <v>53</v>
      </c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2"/>
    </row>
    <row r="88" spans="1:16" ht="11.25" customHeight="1">
      <c r="A88" s="80"/>
      <c r="B88" s="33" t="s">
        <v>36</v>
      </c>
      <c r="C88" s="123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5"/>
    </row>
    <row r="89" spans="1:16" ht="11.25" customHeight="1">
      <c r="A89" s="80"/>
      <c r="B89" s="17" t="s">
        <v>37</v>
      </c>
      <c r="C89" s="123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5"/>
    </row>
    <row r="90" spans="1:16" ht="11.25" customHeight="1">
      <c r="A90" s="80"/>
      <c r="B90" s="17" t="s">
        <v>38</v>
      </c>
      <c r="C90" s="126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8"/>
    </row>
    <row r="91" spans="1:16" ht="22.5">
      <c r="A91" s="80"/>
      <c r="B91" s="17" t="s">
        <v>39</v>
      </c>
      <c r="C91" s="18"/>
      <c r="D91" s="19" t="s">
        <v>54</v>
      </c>
      <c r="E91" s="20">
        <f>F91+G91</f>
        <v>83194</v>
      </c>
      <c r="F91" s="20">
        <f>I91</f>
        <v>32050</v>
      </c>
      <c r="G91" s="20">
        <f>M91</f>
        <v>51144</v>
      </c>
      <c r="H91" s="20">
        <f>I91+M91</f>
        <v>83194</v>
      </c>
      <c r="I91" s="20">
        <f>J91+K91+L91</f>
        <v>32050</v>
      </c>
      <c r="J91" s="20">
        <v>32050</v>
      </c>
      <c r="K91" s="20">
        <v>0</v>
      </c>
      <c r="L91" s="20"/>
      <c r="M91" s="20">
        <f>N91+O91+P91</f>
        <v>51144</v>
      </c>
      <c r="N91" s="20">
        <v>0</v>
      </c>
      <c r="O91" s="20">
        <v>0</v>
      </c>
      <c r="P91" s="20">
        <v>51144</v>
      </c>
    </row>
    <row r="92" spans="1:16" ht="11.25">
      <c r="A92" s="80"/>
      <c r="B92" s="17">
        <v>2011</v>
      </c>
      <c r="C92" s="18"/>
      <c r="D92" s="19"/>
      <c r="E92" s="20">
        <f>F92+G92</f>
        <v>83194</v>
      </c>
      <c r="F92" s="20">
        <f>I91</f>
        <v>32050</v>
      </c>
      <c r="G92" s="20">
        <f>M91</f>
        <v>51144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</row>
    <row r="93" spans="1:16" ht="11.25">
      <c r="A93" s="80"/>
      <c r="B93" s="17"/>
      <c r="C93" s="18"/>
      <c r="D93" s="19"/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</row>
    <row r="94" spans="1:16" ht="11.25" customHeight="1">
      <c r="A94" s="81" t="s">
        <v>55</v>
      </c>
      <c r="B94" s="17" t="s">
        <v>34</v>
      </c>
      <c r="C94" s="95" t="s">
        <v>56</v>
      </c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7"/>
    </row>
    <row r="95" spans="1:16" ht="11.25" customHeight="1">
      <c r="A95" s="82"/>
      <c r="B95" s="17" t="s">
        <v>36</v>
      </c>
      <c r="C95" s="98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100"/>
    </row>
    <row r="96" spans="1:16" ht="11.25" customHeight="1">
      <c r="A96" s="82"/>
      <c r="B96" s="17" t="s">
        <v>37</v>
      </c>
      <c r="C96" s="98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100"/>
    </row>
    <row r="97" spans="1:16" ht="11.25" customHeight="1">
      <c r="A97" s="82"/>
      <c r="B97" s="17" t="s">
        <v>38</v>
      </c>
      <c r="C97" s="101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3"/>
    </row>
    <row r="98" spans="1:16" ht="25.5" customHeight="1">
      <c r="A98" s="82"/>
      <c r="B98" s="17" t="s">
        <v>39</v>
      </c>
      <c r="C98" s="18"/>
      <c r="D98" s="19" t="s">
        <v>54</v>
      </c>
      <c r="E98" s="20">
        <f>F98+G98</f>
        <v>66214</v>
      </c>
      <c r="F98" s="20">
        <f>I98</f>
        <v>25509</v>
      </c>
      <c r="G98" s="20">
        <f>M98</f>
        <v>40705</v>
      </c>
      <c r="H98" s="20">
        <f>I98+M98</f>
        <v>66214</v>
      </c>
      <c r="I98" s="20">
        <f>J98+K98+L98</f>
        <v>25509</v>
      </c>
      <c r="J98" s="20">
        <v>25509</v>
      </c>
      <c r="K98" s="20">
        <v>0</v>
      </c>
      <c r="L98" s="20"/>
      <c r="M98" s="20">
        <f>N98+O98+P98</f>
        <v>40705</v>
      </c>
      <c r="N98" s="20">
        <v>0</v>
      </c>
      <c r="O98" s="20">
        <v>0</v>
      </c>
      <c r="P98" s="20">
        <v>40705</v>
      </c>
    </row>
    <row r="99" spans="1:16" ht="11.25" customHeight="1">
      <c r="A99" s="82"/>
      <c r="B99" s="17">
        <v>2011</v>
      </c>
      <c r="C99" s="18"/>
      <c r="D99" s="19"/>
      <c r="E99" s="20">
        <f>F99+G99</f>
        <v>66214</v>
      </c>
      <c r="F99" s="20">
        <f>I98</f>
        <v>25509</v>
      </c>
      <c r="G99" s="20">
        <f>M98</f>
        <v>40705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</row>
    <row r="100" spans="1:16" ht="11.25" customHeight="1">
      <c r="A100" s="82"/>
      <c r="B100" s="17"/>
      <c r="C100" s="18"/>
      <c r="D100" s="19"/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</row>
    <row r="101" spans="1:16" ht="11.25" customHeight="1">
      <c r="A101" s="83"/>
      <c r="B101" s="22"/>
      <c r="C101" s="23"/>
      <c r="D101" s="24"/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</row>
    <row r="102" spans="1:16" ht="11.25" customHeight="1">
      <c r="A102" s="81" t="s">
        <v>57</v>
      </c>
      <c r="B102" s="17" t="s">
        <v>34</v>
      </c>
      <c r="C102" s="95" t="s">
        <v>66</v>
      </c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7"/>
    </row>
    <row r="103" spans="1:16" ht="11.25" customHeight="1">
      <c r="A103" s="82"/>
      <c r="B103" s="17" t="s">
        <v>36</v>
      </c>
      <c r="C103" s="98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100"/>
    </row>
    <row r="104" spans="1:16" ht="11.25" customHeight="1">
      <c r="A104" s="82"/>
      <c r="B104" s="17" t="s">
        <v>37</v>
      </c>
      <c r="C104" s="98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100"/>
    </row>
    <row r="105" spans="1:16" ht="11.25" customHeight="1">
      <c r="A105" s="82"/>
      <c r="B105" s="17" t="s">
        <v>38</v>
      </c>
      <c r="C105" s="101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3"/>
    </row>
    <row r="106" spans="1:16" ht="22.5">
      <c r="A106" s="82"/>
      <c r="B106" s="17" t="s">
        <v>39</v>
      </c>
      <c r="C106" s="18"/>
      <c r="D106" s="19" t="s">
        <v>54</v>
      </c>
      <c r="E106" s="20">
        <f>F106+G106</f>
        <v>267614</v>
      </c>
      <c r="F106" s="20">
        <f>I106</f>
        <v>103097</v>
      </c>
      <c r="G106" s="20">
        <f>M106</f>
        <v>164517</v>
      </c>
      <c r="H106" s="20">
        <f>I106+M106</f>
        <v>267614</v>
      </c>
      <c r="I106" s="20">
        <f>J106+K106+L106</f>
        <v>103097</v>
      </c>
      <c r="J106" s="20">
        <v>103097</v>
      </c>
      <c r="K106" s="20">
        <v>0</v>
      </c>
      <c r="L106" s="20"/>
      <c r="M106" s="20">
        <f>N106+O106+P106</f>
        <v>164517</v>
      </c>
      <c r="N106" s="20">
        <v>0</v>
      </c>
      <c r="O106" s="20">
        <v>0</v>
      </c>
      <c r="P106" s="20">
        <v>164517</v>
      </c>
    </row>
    <row r="107" spans="1:16" ht="11.25">
      <c r="A107" s="82"/>
      <c r="B107" s="17">
        <v>2011</v>
      </c>
      <c r="C107" s="18"/>
      <c r="D107" s="19" t="s">
        <v>58</v>
      </c>
      <c r="E107" s="20">
        <f>F107+G107</f>
        <v>267614</v>
      </c>
      <c r="F107" s="20">
        <f>I106</f>
        <v>103097</v>
      </c>
      <c r="G107" s="20">
        <f>M106</f>
        <v>164517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</row>
    <row r="108" spans="1:16" ht="11.25">
      <c r="A108" s="82"/>
      <c r="B108" s="17"/>
      <c r="C108" s="18"/>
      <c r="D108" s="19"/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</row>
    <row r="109" spans="1:16" ht="11.25" customHeight="1">
      <c r="A109" s="83"/>
      <c r="B109" s="22"/>
      <c r="C109" s="23"/>
      <c r="D109" s="24"/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</row>
    <row r="110" spans="1:16" ht="11.25" customHeight="1">
      <c r="A110" s="34"/>
      <c r="B110" s="35"/>
      <c r="C110" s="36"/>
      <c r="D110" s="37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</row>
    <row r="111" spans="1:16" s="11" customFormat="1" ht="11.25">
      <c r="A111" s="38">
        <v>2</v>
      </c>
      <c r="B111" s="39" t="s">
        <v>59</v>
      </c>
      <c r="C111" s="118" t="s">
        <v>23</v>
      </c>
      <c r="D111" s="119"/>
      <c r="E111" s="40">
        <f>E116</f>
        <v>43500</v>
      </c>
      <c r="F111" s="40">
        <f aca="true" t="shared" si="1" ref="F111:P111">F116</f>
        <v>0</v>
      </c>
      <c r="G111" s="40">
        <f t="shared" si="1"/>
        <v>43500</v>
      </c>
      <c r="H111" s="40">
        <f t="shared" si="1"/>
        <v>43500</v>
      </c>
      <c r="I111" s="40">
        <f t="shared" si="1"/>
        <v>0</v>
      </c>
      <c r="J111" s="40">
        <f t="shared" si="1"/>
        <v>0</v>
      </c>
      <c r="K111" s="40">
        <f t="shared" si="1"/>
        <v>0</v>
      </c>
      <c r="L111" s="40">
        <f t="shared" si="1"/>
        <v>0</v>
      </c>
      <c r="M111" s="40">
        <f t="shared" si="1"/>
        <v>43500</v>
      </c>
      <c r="N111" s="40">
        <f t="shared" si="1"/>
        <v>0</v>
      </c>
      <c r="O111" s="40">
        <f t="shared" si="1"/>
        <v>0</v>
      </c>
      <c r="P111" s="40">
        <f t="shared" si="1"/>
        <v>43500</v>
      </c>
    </row>
    <row r="112" spans="1:16" ht="11.25">
      <c r="A112" s="68" t="s">
        <v>33</v>
      </c>
      <c r="B112" s="17" t="s">
        <v>34</v>
      </c>
      <c r="C112" s="95" t="s">
        <v>62</v>
      </c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1"/>
    </row>
    <row r="113" spans="1:16" ht="11.25">
      <c r="A113" s="68"/>
      <c r="B113" s="17" t="s">
        <v>36</v>
      </c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4"/>
    </row>
    <row r="114" spans="1:16" ht="11.25">
      <c r="A114" s="68"/>
      <c r="B114" s="17" t="s">
        <v>37</v>
      </c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4"/>
    </row>
    <row r="115" spans="1:16" ht="11.25">
      <c r="A115" s="68"/>
      <c r="B115" s="17" t="s">
        <v>38</v>
      </c>
      <c r="C115" s="115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7"/>
    </row>
    <row r="116" spans="1:16" ht="11.25">
      <c r="A116" s="68"/>
      <c r="B116" s="17" t="s">
        <v>39</v>
      </c>
      <c r="C116" s="18"/>
      <c r="D116" s="19" t="s">
        <v>61</v>
      </c>
      <c r="E116" s="20">
        <f>E117+E118</f>
        <v>43500</v>
      </c>
      <c r="F116" s="20">
        <f>I116</f>
        <v>0</v>
      </c>
      <c r="G116" s="20">
        <v>43500</v>
      </c>
      <c r="H116" s="20">
        <f>I116+M116</f>
        <v>43500</v>
      </c>
      <c r="I116" s="20">
        <f>J116+K116+L116</f>
        <v>0</v>
      </c>
      <c r="J116" s="20">
        <v>0</v>
      </c>
      <c r="K116" s="20">
        <v>0</v>
      </c>
      <c r="L116" s="20">
        <v>0</v>
      </c>
      <c r="M116" s="20">
        <f>N116+O116+P116</f>
        <v>43500</v>
      </c>
      <c r="N116" s="20"/>
      <c r="O116" s="20">
        <v>0</v>
      </c>
      <c r="P116" s="20">
        <v>43500</v>
      </c>
    </row>
    <row r="117" spans="1:16" ht="11.25">
      <c r="A117" s="68"/>
      <c r="B117" s="17">
        <v>2011</v>
      </c>
      <c r="C117" s="18"/>
      <c r="D117" s="19" t="s">
        <v>60</v>
      </c>
      <c r="E117" s="20">
        <f>F117+G117</f>
        <v>43500</v>
      </c>
      <c r="F117" s="20">
        <f>I116</f>
        <v>0</v>
      </c>
      <c r="G117" s="20">
        <f>M116</f>
        <v>43500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</row>
    <row r="118" spans="1:16" ht="11.25">
      <c r="A118" s="68"/>
      <c r="B118" s="17">
        <v>2012</v>
      </c>
      <c r="C118" s="18"/>
      <c r="D118" s="19"/>
      <c r="E118" s="20">
        <f>F118+G118</f>
        <v>0</v>
      </c>
      <c r="F118" s="18">
        <v>0</v>
      </c>
      <c r="G118" s="20"/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</row>
    <row r="119" spans="1:16" ht="11.25">
      <c r="A119" s="69"/>
      <c r="B119" s="22" t="s">
        <v>41</v>
      </c>
      <c r="C119" s="23"/>
      <c r="D119" s="24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</row>
    <row r="120" spans="1:16" ht="11.25">
      <c r="A120" s="23"/>
      <c r="B120" s="23" t="s">
        <v>63</v>
      </c>
      <c r="C120" s="23"/>
      <c r="D120" s="19" t="s">
        <v>23</v>
      </c>
      <c r="E120" s="41">
        <f aca="true" t="shared" si="2" ref="E120:P120">E11+E111</f>
        <v>13905672.23</v>
      </c>
      <c r="F120" s="41">
        <f t="shared" si="2"/>
        <v>6281069.75</v>
      </c>
      <c r="G120" s="41">
        <f t="shared" si="2"/>
        <v>7624602.48</v>
      </c>
      <c r="H120" s="41">
        <f t="shared" si="2"/>
        <v>8889076.200000001</v>
      </c>
      <c r="I120" s="41">
        <f t="shared" si="2"/>
        <v>4002070.2199999997</v>
      </c>
      <c r="J120" s="41">
        <f t="shared" si="2"/>
        <v>3502070.2199999997</v>
      </c>
      <c r="K120" s="41">
        <f t="shared" si="2"/>
        <v>0</v>
      </c>
      <c r="L120" s="41">
        <f t="shared" si="2"/>
        <v>500000</v>
      </c>
      <c r="M120" s="41">
        <f t="shared" si="2"/>
        <v>4887005.98</v>
      </c>
      <c r="N120" s="41">
        <f t="shared" si="2"/>
        <v>0</v>
      </c>
      <c r="O120" s="41">
        <f t="shared" si="2"/>
        <v>0</v>
      </c>
      <c r="P120" s="41">
        <f t="shared" si="2"/>
        <v>4887005.98</v>
      </c>
    </row>
  </sheetData>
  <sheetProtection/>
  <mergeCells count="135">
    <mergeCell ref="N75:N77"/>
    <mergeCell ref="O75:O77"/>
    <mergeCell ref="P75:P77"/>
    <mergeCell ref="A70:A77"/>
    <mergeCell ref="C70:P73"/>
    <mergeCell ref="C75:C77"/>
    <mergeCell ref="D75:D77"/>
    <mergeCell ref="H75:H77"/>
    <mergeCell ref="I75:I77"/>
    <mergeCell ref="J75:J77"/>
    <mergeCell ref="K75:K77"/>
    <mergeCell ref="L75:L77"/>
    <mergeCell ref="M75:M77"/>
    <mergeCell ref="A28:A36"/>
    <mergeCell ref="D51:D53"/>
    <mergeCell ref="L51:L53"/>
    <mergeCell ref="C51:C53"/>
    <mergeCell ref="A46:A53"/>
    <mergeCell ref="J51:J53"/>
    <mergeCell ref="I51:I53"/>
    <mergeCell ref="A12:A19"/>
    <mergeCell ref="C12:P15"/>
    <mergeCell ref="C17:C19"/>
    <mergeCell ref="D17:D19"/>
    <mergeCell ref="K17:K19"/>
    <mergeCell ref="N17:N19"/>
    <mergeCell ref="O17:O19"/>
    <mergeCell ref="L17:L19"/>
    <mergeCell ref="P17:P19"/>
    <mergeCell ref="H17:H19"/>
    <mergeCell ref="D43:D45"/>
    <mergeCell ref="H43:H45"/>
    <mergeCell ref="I43:I45"/>
    <mergeCell ref="N51:N53"/>
    <mergeCell ref="J43:J45"/>
    <mergeCell ref="H51:H53"/>
    <mergeCell ref="K51:K53"/>
    <mergeCell ref="C46:P49"/>
    <mergeCell ref="M51:M53"/>
    <mergeCell ref="C102:P105"/>
    <mergeCell ref="A78:A86"/>
    <mergeCell ref="A62:A69"/>
    <mergeCell ref="C62:P65"/>
    <mergeCell ref="C67:C69"/>
    <mergeCell ref="C87:P90"/>
    <mergeCell ref="P67:P69"/>
    <mergeCell ref="N67:N69"/>
    <mergeCell ref="O67:O69"/>
    <mergeCell ref="M67:M69"/>
    <mergeCell ref="C112:P115"/>
    <mergeCell ref="D67:D69"/>
    <mergeCell ref="H67:H69"/>
    <mergeCell ref="J67:J69"/>
    <mergeCell ref="K67:K69"/>
    <mergeCell ref="C111:D111"/>
    <mergeCell ref="P84:P86"/>
    <mergeCell ref="J84:J86"/>
    <mergeCell ref="O84:O86"/>
    <mergeCell ref="N84:N86"/>
    <mergeCell ref="P51:P53"/>
    <mergeCell ref="O51:O53"/>
    <mergeCell ref="A37:A45"/>
    <mergeCell ref="K43:K45"/>
    <mergeCell ref="L43:L45"/>
    <mergeCell ref="O43:O45"/>
    <mergeCell ref="P43:P45"/>
    <mergeCell ref="N43:N45"/>
    <mergeCell ref="M43:M45"/>
    <mergeCell ref="C37:P40"/>
    <mergeCell ref="I17:I19"/>
    <mergeCell ref="J17:J19"/>
    <mergeCell ref="M17:M19"/>
    <mergeCell ref="I34:I36"/>
    <mergeCell ref="J34:J36"/>
    <mergeCell ref="C28:P31"/>
    <mergeCell ref="C34:C36"/>
    <mergeCell ref="D34:D36"/>
    <mergeCell ref="N34:N36"/>
    <mergeCell ref="O34:O36"/>
    <mergeCell ref="C94:P97"/>
    <mergeCell ref="C11:D11"/>
    <mergeCell ref="A4:A9"/>
    <mergeCell ref="B4:B9"/>
    <mergeCell ref="H4:P4"/>
    <mergeCell ref="H5:P5"/>
    <mergeCell ref="I6:P6"/>
    <mergeCell ref="F5:F9"/>
    <mergeCell ref="G5:G9"/>
    <mergeCell ref="N8:P8"/>
    <mergeCell ref="C4:C9"/>
    <mergeCell ref="D4:D9"/>
    <mergeCell ref="E4:E9"/>
    <mergeCell ref="F4:G4"/>
    <mergeCell ref="M7:P7"/>
    <mergeCell ref="H6:H9"/>
    <mergeCell ref="I8:I9"/>
    <mergeCell ref="M8:M9"/>
    <mergeCell ref="I7:L7"/>
    <mergeCell ref="J8:L8"/>
    <mergeCell ref="A2:P2"/>
    <mergeCell ref="A87:A93"/>
    <mergeCell ref="A94:A101"/>
    <mergeCell ref="A102:A109"/>
    <mergeCell ref="I84:I86"/>
    <mergeCell ref="P34:P36"/>
    <mergeCell ref="M59:M61"/>
    <mergeCell ref="A20:A27"/>
    <mergeCell ref="C20:P23"/>
    <mergeCell ref="C43:C45"/>
    <mergeCell ref="A112:A119"/>
    <mergeCell ref="L84:L86"/>
    <mergeCell ref="M84:M86"/>
    <mergeCell ref="L67:L69"/>
    <mergeCell ref="C78:P82"/>
    <mergeCell ref="I67:I69"/>
    <mergeCell ref="K84:K86"/>
    <mergeCell ref="C84:C86"/>
    <mergeCell ref="D84:D86"/>
    <mergeCell ref="H84:H86"/>
    <mergeCell ref="P59:P61"/>
    <mergeCell ref="A54:A61"/>
    <mergeCell ref="C54:P57"/>
    <mergeCell ref="C59:C61"/>
    <mergeCell ref="D59:D61"/>
    <mergeCell ref="H59:H61"/>
    <mergeCell ref="I59:I61"/>
    <mergeCell ref="J59:J61"/>
    <mergeCell ref="N59:N61"/>
    <mergeCell ref="K59:K61"/>
    <mergeCell ref="L59:L61"/>
    <mergeCell ref="O59:O61"/>
    <mergeCell ref="H34:H36"/>
    <mergeCell ref="K34:K36"/>
    <mergeCell ref="L34:L36"/>
    <mergeCell ref="M34:M36"/>
  </mergeCells>
  <printOptions/>
  <pageMargins left="0.3937007874015748" right="0.3937007874015748" top="0.6692913385826772" bottom="0.5905511811023623" header="0.1968503937007874" footer="0.5118110236220472"/>
  <pageSetup horizontalDpi="300" verticalDpi="300" orientation="landscape" paperSize="9" scale="85" r:id="rId1"/>
  <headerFooter alignWithMargins="0">
    <oddHeader>&amp;C&amp;P&amp;R&amp;9Załącznik nr  4
do Uchwały Rady Miejskiej w Jezioranach nr  
z dnia        Projekt budżetu 2011.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urbanika</dc:creator>
  <cp:keywords/>
  <dc:description/>
  <cp:lastModifiedBy>urbanika</cp:lastModifiedBy>
  <cp:lastPrinted>2010-11-18T10:43:05Z</cp:lastPrinted>
  <dcterms:created xsi:type="dcterms:W3CDTF">2010-11-16T15:32:30Z</dcterms:created>
  <dcterms:modified xsi:type="dcterms:W3CDTF">2010-11-18T10:44:53Z</dcterms:modified>
  <cp:category/>
  <cp:version/>
  <cp:contentType/>
  <cp:contentStatus/>
</cp:coreProperties>
</file>