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736" activeTab="5"/>
  </bookViews>
  <sheets>
    <sheet name="podstawowy" sheetId="1" r:id="rId1"/>
    <sheet name="dochodów własnych" sheetId="2" r:id="rId2"/>
    <sheet name="wyszczególnienie" sheetId="3" r:id="rId3"/>
    <sheet name="uczniowie" sheetId="4" r:id="rId4"/>
    <sheet name="stypendia" sheetId="5" r:id="rId5"/>
    <sheet name="szkoły podstawowe" sheetId="6" r:id="rId6"/>
  </sheets>
  <definedNames>
    <definedName name="_xlnm.Print_Area" localSheetId="5">'szkoły podstawowe'!$A$1:$H$179</definedName>
  </definedNames>
  <calcPr fullCalcOnLoad="1"/>
</workbook>
</file>

<file path=xl/sharedStrings.xml><?xml version="1.0" encoding="utf-8"?>
<sst xmlns="http://schemas.openxmlformats.org/spreadsheetml/2006/main" count="1446" uniqueCount="692">
  <si>
    <t xml:space="preserve">  §</t>
  </si>
  <si>
    <t>Nazwa</t>
  </si>
  <si>
    <t>Plan 2012</t>
  </si>
  <si>
    <t>Plan 2012 wg uchwały Rady</t>
  </si>
  <si>
    <t>Plan po zmianach</t>
  </si>
  <si>
    <t xml:space="preserve">  %</t>
  </si>
  <si>
    <t>Wynagrodzenia bezosobowe</t>
  </si>
  <si>
    <t>Zakup materiałów i wyposażenia</t>
  </si>
  <si>
    <t>Zakup usług pozostałych</t>
  </si>
  <si>
    <t>Podróże służbowe krajowe</t>
  </si>
  <si>
    <t>Podróże służbowe zagraniczne</t>
  </si>
  <si>
    <t>Różne opłaty i składki</t>
  </si>
  <si>
    <t>Razem</t>
  </si>
  <si>
    <t>80120 – LICEUM OGÓLNOKSZTAŁCĄCE</t>
  </si>
  <si>
    <t>Wydatki osobowe</t>
  </si>
  <si>
    <t>Wynagrodzenia osobowe</t>
  </si>
  <si>
    <t>Dodatkowe wynagrodzenie roczne</t>
  </si>
  <si>
    <t>Składki na ubezpieczenie społeczne</t>
  </si>
  <si>
    <t>Składki na Fundusz Pracy</t>
  </si>
  <si>
    <t>Zakup pomocy naukowych</t>
  </si>
  <si>
    <t>Odpis na ZFŚS</t>
  </si>
  <si>
    <t>§ 3020</t>
  </si>
  <si>
    <t>§ 4010</t>
  </si>
  <si>
    <t>§ 4040</t>
  </si>
  <si>
    <t>§ 4110</t>
  </si>
  <si>
    <t>§ 4120</t>
  </si>
  <si>
    <t>§ 4440</t>
  </si>
  <si>
    <t>Dodatek wiejski</t>
  </si>
  <si>
    <t>Fundusz zdrowotny 0,3 %</t>
  </si>
  <si>
    <t>Odzież ochronna</t>
  </si>
  <si>
    <t>Pedagodzy</t>
  </si>
  <si>
    <t>Nagroda 1 %</t>
  </si>
  <si>
    <t>Dodatek motywacyjny</t>
  </si>
  <si>
    <t>80123 – LICEUM PROFILOWANE</t>
  </si>
  <si>
    <t>Dodatek mieszkaniowy</t>
  </si>
  <si>
    <t>Ekwiwalent za środki BHP</t>
  </si>
  <si>
    <t>Godziny ponadwymiarowe</t>
  </si>
  <si>
    <t>Ekwiwalent za urlop</t>
  </si>
  <si>
    <t>§ 4240</t>
  </si>
  <si>
    <t>80130 – ZESPÓŁ SZKÓŁ ZAWODOWYCH</t>
  </si>
  <si>
    <t>Zakup energii</t>
  </si>
  <si>
    <t>Zakup usług remontowych</t>
  </si>
  <si>
    <t>Zakup usług zdrowotnych</t>
  </si>
  <si>
    <t>Zakup usług internetowych</t>
  </si>
  <si>
    <t>Opłaty z tytułu zakupu usług telekomunikacyjnych telefonii stacjon.</t>
  </si>
  <si>
    <t>Opłaty na rzecz budżetów jst</t>
  </si>
  <si>
    <t>Szkolenia pracowników</t>
  </si>
  <si>
    <t>Wydatki inwestycyjne jednostek budżetowych</t>
  </si>
  <si>
    <t>Ekwiwalent za pranie odzieży</t>
  </si>
  <si>
    <t>Ekwiwalent za odzież BHP</t>
  </si>
  <si>
    <t>Fundusz zdrowotny</t>
  </si>
  <si>
    <t>Płace pedagodzy</t>
  </si>
  <si>
    <t>Nagroda regulaminowa</t>
  </si>
  <si>
    <t>Płace obsługa</t>
  </si>
  <si>
    <t>Palacz</t>
  </si>
  <si>
    <t>Nagroda 3 %</t>
  </si>
  <si>
    <t>Sładki na ubezpieczenie społeczne</t>
  </si>
  <si>
    <t>§ 4170</t>
  </si>
  <si>
    <t>§ 4210</t>
  </si>
  <si>
    <t>Opał</t>
  </si>
  <si>
    <t>Świadectwa, dzienniki, druki</t>
  </si>
  <si>
    <t>Materiały piśmiennicze</t>
  </si>
  <si>
    <t>Środki czystości</t>
  </si>
  <si>
    <t>Znaczki pocztowe</t>
  </si>
  <si>
    <t>Inne zakupy</t>
  </si>
  <si>
    <t>Materiały do remontów</t>
  </si>
  <si>
    <t>Materiały do napraw</t>
  </si>
  <si>
    <t>Lekarstwa, środki opatrunkowe</t>
  </si>
  <si>
    <t>Benzyna, części do kosiarki</t>
  </si>
  <si>
    <t>§ 4260</t>
  </si>
  <si>
    <t>Energia</t>
  </si>
  <si>
    <t>Woda</t>
  </si>
  <si>
    <t>§ 4270</t>
  </si>
  <si>
    <t>Naprawy, konserwacje</t>
  </si>
  <si>
    <t>§ 4280</t>
  </si>
  <si>
    <t>§ 4300</t>
  </si>
  <si>
    <t>Usługi kominiarskie</t>
  </si>
  <si>
    <t>Usługi transportowe</t>
  </si>
  <si>
    <t>Wywóz nieczystości</t>
  </si>
  <si>
    <t>Inne usługi</t>
  </si>
  <si>
    <t>Opłaty RTV, pocztowe</t>
  </si>
  <si>
    <t>Przegląd techniczny komina</t>
  </si>
  <si>
    <t>Odprowadzenie ścieków</t>
  </si>
  <si>
    <t>Opłaty bankowe</t>
  </si>
  <si>
    <t>§ 4350</t>
  </si>
  <si>
    <t>§ 4370</t>
  </si>
  <si>
    <t>Opłaty z tytułu zakupu usług telefonii stacjonarnej</t>
  </si>
  <si>
    <t>§ 4410</t>
  </si>
  <si>
    <t>Krajowe podróże służbowe</t>
  </si>
  <si>
    <t>§ 4430</t>
  </si>
  <si>
    <t>§ 4520</t>
  </si>
  <si>
    <t>§ 4700</t>
  </si>
  <si>
    <t xml:space="preserve">80114 – ZAKŁAD OBSŁUGI GMINNYCH JEDNOSTEK </t>
  </si>
  <si>
    <t>ORGANIZACYJNYCH</t>
  </si>
  <si>
    <t>Wpłaty na PFRON</t>
  </si>
  <si>
    <t>Opłaty z tytułu zakupu usług telekomunikacyjnych telefonii komór.</t>
  </si>
  <si>
    <t>Opłaty czynszowe za pomieszczenia biurowe</t>
  </si>
  <si>
    <t>Środki bhp (herbata)</t>
  </si>
  <si>
    <t>Woda mineralna</t>
  </si>
  <si>
    <t>Ekwiwalent za odzież</t>
  </si>
  <si>
    <t>Dofinansowanie do zakupu okularów</t>
  </si>
  <si>
    <t>Materiały biurowe, piśmiennicze</t>
  </si>
  <si>
    <t>Znaczki, koperty</t>
  </si>
  <si>
    <t>Paliwo, oleje</t>
  </si>
  <si>
    <t>Cześci do samochodu</t>
  </si>
  <si>
    <t>Prenumeraty, aktualizacje</t>
  </si>
  <si>
    <t>Karta telefoniczna</t>
  </si>
  <si>
    <t>Części do kserokopiarki</t>
  </si>
  <si>
    <t>Konserwacja kserokopiarki</t>
  </si>
  <si>
    <t>Zakup usług</t>
  </si>
  <si>
    <t>Badanie techniczne pojazdów</t>
  </si>
  <si>
    <t>Współpraca informatyczna</t>
  </si>
  <si>
    <t>Wynajem garażu ADM</t>
  </si>
  <si>
    <t>Obsługa komputerowa</t>
  </si>
  <si>
    <t>§ 4360</t>
  </si>
  <si>
    <t>Opłaty z tyt. zakupu usług telekom. telefonii komórkowej</t>
  </si>
  <si>
    <t>Opłaty z tyt. Zakupu usług telekom. Telefonii stacjonarnej</t>
  </si>
  <si>
    <t>§ 4400</t>
  </si>
  <si>
    <t xml:space="preserve">80113 – DOWÓZ UCZNIÓW DO SZKÓŁ </t>
  </si>
  <si>
    <t>Dowóz uczniów do szkół zorganizowany jest na podstawie umów zawartych z przewoźnikiem wyłonionym w trybie przetargu nieograniczonego na okres 2 lat oraz autobusem ZOGJO (Gimgus).</t>
  </si>
  <si>
    <t>Części do autobusu</t>
  </si>
  <si>
    <t>Wynajem przewoźników</t>
  </si>
  <si>
    <t>Marciniak Patrycja</t>
  </si>
  <si>
    <t>Andrzejewski Łukasz</t>
  </si>
  <si>
    <t>Dąbkowski Patryk</t>
  </si>
  <si>
    <t>Sielecki Miłosz</t>
  </si>
  <si>
    <t>Pucek Grzegorz</t>
  </si>
  <si>
    <t>Mazan Patryk</t>
  </si>
  <si>
    <t>Burdzin Kamil</t>
  </si>
  <si>
    <t>Oszmiańczuk Rafał</t>
  </si>
  <si>
    <t>Badania techniczne</t>
  </si>
  <si>
    <t>Opłaty z tytułu zakupu usług telekom. Telefonii komórkowej</t>
  </si>
  <si>
    <t xml:space="preserve">85401 – ŚWIETLICE DZIECIĘCE </t>
  </si>
  <si>
    <t>Świetlice funkcjonują przy wszystkich szkołach podstawowych i gimnazjum.</t>
  </si>
  <si>
    <t>Wydatki w świetlicach związane są głównie z realizacją płac i pochodnych.</t>
  </si>
  <si>
    <t>WYKONANIE WYDATKÓW BUDŻETOWYCH W POSZCZEGÓLNYCH ŚWIETLICACH</t>
  </si>
  <si>
    <t xml:space="preserve"> - Dokształcanie i Doskonalenie Nauczycieli</t>
  </si>
  <si>
    <t>W budżetach szkół wyodrębnia się środki na difinansowanie doskonalenia zawodowego nauczycieli z uwzględnieniem doradztwa metodycznego - w wysokości 1 % planowanych rocznych środków przeznaczonych na wynagrodzenia osobowe nauczycieli.</t>
  </si>
  <si>
    <t>SP Jeziorany</t>
  </si>
  <si>
    <t>Gimnazjum</t>
  </si>
  <si>
    <t>ZSP Jeziorany</t>
  </si>
  <si>
    <t>SP Radostowo</t>
  </si>
  <si>
    <t>SP Franknowo</t>
  </si>
  <si>
    <t>Przedszkole Publiczne</t>
  </si>
  <si>
    <t>80195 - Pozostała działalność</t>
  </si>
  <si>
    <t>W dziale tym ujmuje się odpis funduszu socjalnego emerytów nauczycieli i przedstawia się następująco:</t>
  </si>
  <si>
    <t>Plan</t>
  </si>
  <si>
    <t>Wykonanie</t>
  </si>
  <si>
    <t>Razem:</t>
  </si>
  <si>
    <t>SPRAWOZDANIE</t>
  </si>
  <si>
    <t>Wyszczególnienie</t>
  </si>
  <si>
    <t>Szkoła Podstawowa we Franknowie</t>
  </si>
  <si>
    <t>Zespół Szkół Ponadgimnazjalnych</t>
  </si>
  <si>
    <t>Szkoła Podstawowa w Jezioranach</t>
  </si>
  <si>
    <t>80104 – Przedszkola</t>
  </si>
  <si>
    <t>Dotacja dla przedszkola</t>
  </si>
  <si>
    <t>Zakup usług dostępu do sieci Internet</t>
  </si>
  <si>
    <t>Opłaty z tytułu zakupu usług telekom. telefonii stacjonarnej</t>
  </si>
  <si>
    <t>Zakup usług przez jst od innych jst</t>
  </si>
  <si>
    <t>Place obsługa</t>
  </si>
  <si>
    <t>Palacz co</t>
  </si>
  <si>
    <t>Dzienniki, druki</t>
  </si>
  <si>
    <t>Środki opatrunkowe</t>
  </si>
  <si>
    <t>Konserwacje, naprawa sprzętu</t>
  </si>
  <si>
    <t>Opłaty pocztowe, RTV</t>
  </si>
  <si>
    <t>Opłaty bankowe, prowizje</t>
  </si>
  <si>
    <t>Zajęcia logopedyczne</t>
  </si>
  <si>
    <t>Opłaty z tytułu zakupu usług telekom.telefonii stacjonarnej</t>
  </si>
  <si>
    <t>80103 – Oddziały przedszkolne w szkołach</t>
  </si>
  <si>
    <t>podstawowych</t>
  </si>
  <si>
    <t>Oddziały przedszkolne funkcjonują przy SP we Franknowie i Radostowie.</t>
  </si>
  <si>
    <t>Wykonanie budżetu w placówkach</t>
  </si>
  <si>
    <t>80110 - GIMNAZJUM</t>
  </si>
  <si>
    <t>Ekwiwalent za odzież bhp</t>
  </si>
  <si>
    <t>Obsługa 5 et.</t>
  </si>
  <si>
    <t>Składki na ubezp. społeczne</t>
  </si>
  <si>
    <t>Materiały piśmiennicze, toner</t>
  </si>
  <si>
    <t>Znaczki pocztowe, koperty</t>
  </si>
  <si>
    <t>Świadectwa, dzienniki</t>
  </si>
  <si>
    <t>Inne zakupy materiałów</t>
  </si>
  <si>
    <t>Materiały do remontu</t>
  </si>
  <si>
    <t>Przegląd p.poż.</t>
  </si>
  <si>
    <t>Abonament RTV</t>
  </si>
  <si>
    <t>Ocena stanu technicznego budynku</t>
  </si>
  <si>
    <t>Z WYKONANIA BUDŻETU</t>
  </si>
  <si>
    <t>DZ. 801 "OŚWIATA I WYCHOWANIE"</t>
  </si>
  <si>
    <t>DZ. 854 "EDUKACYJNA OPIEKA WYCHOWAWCZA</t>
  </si>
  <si>
    <t>TABELARYCZNE ZESTAWIENIE WYDATKÓW</t>
  </si>
  <si>
    <t>Rozdział</t>
  </si>
  <si>
    <t>Razem dz. 801</t>
  </si>
  <si>
    <t>Razem dz. 854</t>
  </si>
  <si>
    <t>Ogółem dz. 801 + dz. 854</t>
  </si>
  <si>
    <t>Szkoły podstawowe</t>
  </si>
  <si>
    <t>Oddziały przedszkolne w szkołach podstawowych</t>
  </si>
  <si>
    <t>Przedszkola</t>
  </si>
  <si>
    <t>Inne formy wychowania przedszkolnego</t>
  </si>
  <si>
    <t>Gimnazja</t>
  </si>
  <si>
    <t>Dowożenie uczniów do szkół</t>
  </si>
  <si>
    <t>Licea Ogólnokształcące</t>
  </si>
  <si>
    <t>Zespół Obsługi Ekonomiczno-Administracyjnej Szkół</t>
  </si>
  <si>
    <t>Licea Profilowane</t>
  </si>
  <si>
    <t>Szkoły zawodowe</t>
  </si>
  <si>
    <t>Dokształcanie i doskonalenie nauczycieli</t>
  </si>
  <si>
    <t>Stołówki szkolne</t>
  </si>
  <si>
    <t>Pozostała działalność</t>
  </si>
  <si>
    <t>Świetlice szkolne</t>
  </si>
  <si>
    <t>Pomoc materialna dla uczniów</t>
  </si>
  <si>
    <t>Dokształcanie i doskonalenie zawodowe nauczycieli</t>
  </si>
  <si>
    <t>80101 - SZKOŁY PODSTAWOWE</t>
  </si>
  <si>
    <t xml:space="preserve">Dz. 801 Oświata i  Wychowanie </t>
  </si>
  <si>
    <t>Dz. 854 Edukacyjna Opieka Wychowawcza</t>
  </si>
  <si>
    <t>Wydatki ogółem</t>
  </si>
  <si>
    <t>*</t>
  </si>
  <si>
    <t>inwestycje projekt rozbudowy ZSP</t>
  </si>
  <si>
    <t>stypendia szkolne</t>
  </si>
  <si>
    <t>I</t>
  </si>
  <si>
    <t xml:space="preserve"> Płace i wydatki osobowe</t>
  </si>
  <si>
    <t>wynagrodzenie osobowe</t>
  </si>
  <si>
    <t>dodatkowe wynagrodzenie roczne</t>
  </si>
  <si>
    <t>składki na ubezpieczenie społeczne</t>
  </si>
  <si>
    <t>składki na fundusz pracy</t>
  </si>
  <si>
    <t>dodatek wiejski – 10% płacy zasadniczej</t>
  </si>
  <si>
    <t>dodatek mieszkaniowy</t>
  </si>
  <si>
    <t>odpis na ZFŚS</t>
  </si>
  <si>
    <t>doskonalenie nauczycieli</t>
  </si>
  <si>
    <t>inne wydatki osobowe /odzież, pranie, BHP/</t>
  </si>
  <si>
    <t>II</t>
  </si>
  <si>
    <t>Wydatki rzeczowe, usługi</t>
  </si>
  <si>
    <t>zakup materiałów</t>
  </si>
  <si>
    <t>zakup energii, wody, co</t>
  </si>
  <si>
    <t>zakup opału</t>
  </si>
  <si>
    <t>pomoce dydaktyczne</t>
  </si>
  <si>
    <t>zakup usług remontowych</t>
  </si>
  <si>
    <t>zakup usług</t>
  </si>
  <si>
    <t>dowóz uczniów (przewoźnicy)</t>
  </si>
  <si>
    <t>delegacje służbowe</t>
  </si>
  <si>
    <t>opłaty i składki</t>
  </si>
  <si>
    <t>zakup usług internetowych</t>
  </si>
  <si>
    <t>zakup usług telefonicznych</t>
  </si>
  <si>
    <t>zakup usług komórkowych</t>
  </si>
  <si>
    <t>zakup usług zdrowotnych</t>
  </si>
  <si>
    <t>szkolenia pracowników</t>
  </si>
  <si>
    <t>opłaty czynszowe  ZOGJO</t>
  </si>
  <si>
    <t>opłata za zanieczyszczanie środowiska</t>
  </si>
  <si>
    <t>Liczba uczniów uczęszczających do placówek oświatowych</t>
  </si>
  <si>
    <t>Placówka</t>
  </si>
  <si>
    <t xml:space="preserve">   I – VI   </t>
  </si>
  <si>
    <t>kl. "0" Franknowo</t>
  </si>
  <si>
    <t>kl. "0" Radostowo</t>
  </si>
  <si>
    <t xml:space="preserve">Liceum Profilowane </t>
  </si>
  <si>
    <t>Zasadnicza Szkoła Zawodowa</t>
  </si>
  <si>
    <t>Wykaz pracowników oświaty zatrudnionych na terenie gminy Jeziorany</t>
  </si>
  <si>
    <t>Pedagodzy dyplomowani</t>
  </si>
  <si>
    <t>Pedagodzy mianowani</t>
  </si>
  <si>
    <t>Pedagodzy kontraktowi</t>
  </si>
  <si>
    <t>Pedagodzy ogółem</t>
  </si>
  <si>
    <t>Obsługa</t>
  </si>
  <si>
    <t>PP Jeziorany</t>
  </si>
  <si>
    <t>OGÓŁEM</t>
  </si>
  <si>
    <t>Lp.</t>
  </si>
  <si>
    <t>Miejscowość</t>
  </si>
  <si>
    <t>Ilość uczniów                I-VI 2012</t>
  </si>
  <si>
    <t xml:space="preserve">Derc </t>
  </si>
  <si>
    <t>Franknowo</t>
  </si>
  <si>
    <t>Jeziorany</t>
  </si>
  <si>
    <t>Kolonia Jeziorany</t>
  </si>
  <si>
    <t>Kostrzewy</t>
  </si>
  <si>
    <t>Krokowo</t>
  </si>
  <si>
    <t>Kiersztanowo</t>
  </si>
  <si>
    <t>Kramarzewo</t>
  </si>
  <si>
    <t>Kikity</t>
  </si>
  <si>
    <t>Miejska Wieś</t>
  </si>
  <si>
    <t>Olszewnik</t>
  </si>
  <si>
    <t>Potryty</t>
  </si>
  <si>
    <t>Piszewo</t>
  </si>
  <si>
    <t>Pierwągi</t>
  </si>
  <si>
    <t>Radostowo</t>
  </si>
  <si>
    <t>Studnica</t>
  </si>
  <si>
    <t>Studzianka</t>
  </si>
  <si>
    <t>Ustnik</t>
  </si>
  <si>
    <t>Wójtówko</t>
  </si>
  <si>
    <t>Zerbuń</t>
  </si>
  <si>
    <t>OGÓŁEM: </t>
  </si>
  <si>
    <t xml:space="preserve">         ZESTAWIENIE  WYDATKÓW W POSZCZEGÓLNYCH  SZKOŁACH</t>
  </si>
  <si>
    <t xml:space="preserve">  PRZEDSTAWIA SIĘ NASTĘPUJĄCO</t>
  </si>
  <si>
    <t>§</t>
  </si>
  <si>
    <t>NAZWA</t>
  </si>
  <si>
    <t>Nagrody i wydatki</t>
  </si>
  <si>
    <t>Wynagrodzenie osobowe pracowników</t>
  </si>
  <si>
    <t>Wynagrodzenie bezosobowe</t>
  </si>
  <si>
    <t xml:space="preserve">Zakup usług zdrowotnych </t>
  </si>
  <si>
    <t>Opłaty z tyt. zakupu usług telekomunikacyjnych te</t>
  </si>
  <si>
    <t>Odpis na zakładowy fundusz  socjalny</t>
  </si>
  <si>
    <t>RAZEM</t>
  </si>
  <si>
    <t>§ 3020 Nagrody i wydatki osobowe</t>
  </si>
  <si>
    <t xml:space="preserve">Dodatek wiejski </t>
  </si>
  <si>
    <t>Odzież bhp</t>
  </si>
  <si>
    <t>§ 4010 Wynagrodzenie osobowe</t>
  </si>
  <si>
    <t>Nagrody regulaminowe 1%</t>
  </si>
  <si>
    <t>Nagroda jubileuszowa</t>
  </si>
  <si>
    <t>Nagroda regulaminowa 3%</t>
  </si>
  <si>
    <t>Pracownicy interwencyjni, palacze</t>
  </si>
  <si>
    <t>§ 4210 Zakup materiałów</t>
  </si>
  <si>
    <t xml:space="preserve">Środki czystości </t>
  </si>
  <si>
    <t>Olej, benzyna, części do  kosiarki</t>
  </si>
  <si>
    <t>Instrukcje bhp, p/pożarowe</t>
  </si>
  <si>
    <t>Materiały do napraw bieżących</t>
  </si>
  <si>
    <t xml:space="preserve">Wyposażenie </t>
  </si>
  <si>
    <t>§ 4260 Zakup energii</t>
  </si>
  <si>
    <t>§ 4270 Zakup usług remontowych</t>
  </si>
  <si>
    <t xml:space="preserve">Konserwacja sprzętu p/poż. </t>
  </si>
  <si>
    <t xml:space="preserve">§ 4300 Zakup usług </t>
  </si>
  <si>
    <t xml:space="preserve">Wywóz nieczystości stałych  </t>
  </si>
  <si>
    <t>Abonament RTV, skrytka pocztowa</t>
  </si>
  <si>
    <t>Przegląd techniczny budynku</t>
  </si>
  <si>
    <t>Założenie, serwis strony internetowej</t>
  </si>
  <si>
    <t>Materiały biurowe</t>
  </si>
  <si>
    <t>Części do ksero, komputerów</t>
  </si>
  <si>
    <t>Dofinansowanie zakupu okularów</t>
  </si>
  <si>
    <t>Konserw. kserokopiarki</t>
  </si>
  <si>
    <t>Przegląd i konserwacja pracowni komputerowej</t>
  </si>
  <si>
    <t>Zobowiązania</t>
  </si>
  <si>
    <t>ZOBOWIĄZANIA</t>
  </si>
  <si>
    <t xml:space="preserve">Jeziorany </t>
  </si>
  <si>
    <t xml:space="preserve">Gimnazjum </t>
  </si>
  <si>
    <t>Środki BHP (herbata)</t>
  </si>
  <si>
    <t>Dodatek uzupełniający 2011 r.</t>
  </si>
  <si>
    <t>Wynajem hali sportowej 5 m-cy</t>
  </si>
  <si>
    <t>Abonament za monitoring</t>
  </si>
  <si>
    <t>Założenie monitoringu</t>
  </si>
  <si>
    <t>Opłata za obsługę pieca olejowego</t>
  </si>
  <si>
    <t>Udział w zawodach</t>
  </si>
  <si>
    <t>§ 6057</t>
  </si>
  <si>
    <t>§ 6059</t>
  </si>
  <si>
    <t>Dodatek uzupełniający za 2011 r.</t>
  </si>
  <si>
    <t>Abonament za stronę internetową</t>
  </si>
  <si>
    <t>80148 – Stołówki w placówkach oświatowych</t>
  </si>
  <si>
    <t>Nagroda regulaminowa obsługa</t>
  </si>
  <si>
    <t>Palacze</t>
  </si>
  <si>
    <t>Zastępstwo sprzątaczki</t>
  </si>
  <si>
    <t>Wykonanie instalacji elektrycznej</t>
  </si>
  <si>
    <t>Remont klasy</t>
  </si>
  <si>
    <t>Program antywirusowy</t>
  </si>
  <si>
    <t>Odszkodowanie za szybę</t>
  </si>
  <si>
    <t>Opłata za apelację</t>
  </si>
  <si>
    <t>Aktualizacja progr. komputerowego</t>
  </si>
  <si>
    <t>Opłata za udział w zawodach</t>
  </si>
  <si>
    <t>Odszkodowanie</t>
  </si>
  <si>
    <t>Opłaty Sanepid</t>
  </si>
  <si>
    <t>Dodatek uzupełniający</t>
  </si>
  <si>
    <t>Prenumerata</t>
  </si>
  <si>
    <t>Program komputerowy</t>
  </si>
  <si>
    <t>Pieczątka</t>
  </si>
  <si>
    <t>Wydatki bieżące, w tym:</t>
  </si>
  <si>
    <t>zwrot innym jednostkom</t>
  </si>
  <si>
    <t>wynagrodzenie bezosobowe</t>
  </si>
  <si>
    <t>wynajem hali sportowej</t>
  </si>
  <si>
    <t>Kontrola tachografu</t>
  </si>
  <si>
    <t>Zespół Szkół Jeziorany</t>
  </si>
  <si>
    <t>Kwota                     I-VI 2012</t>
  </si>
  <si>
    <t>rok 2012</t>
  </si>
  <si>
    <t>uczniowie</t>
  </si>
  <si>
    <t>oddziały</t>
  </si>
  <si>
    <t>Liceum Ogólnokształcące</t>
  </si>
  <si>
    <t>Wykonanie 31.12.2012</t>
  </si>
  <si>
    <t>Prenumerata czasopism</t>
  </si>
  <si>
    <t>Opłata przesyłki</t>
  </si>
  <si>
    <t>Usługi transportowe, dojazd</t>
  </si>
  <si>
    <t>Obudowa grzejnika CO</t>
  </si>
  <si>
    <t>zapezpieczenie ogniotrwałe</t>
  </si>
  <si>
    <t>Doskonalenie zawodowe nauczycieli</t>
  </si>
  <si>
    <t>malowanie kuchni</t>
  </si>
  <si>
    <t>pomiar instalacji elektrycznej</t>
  </si>
  <si>
    <t>montaz patelni</t>
  </si>
  <si>
    <t>Wykonanie 31,12.2012</t>
  </si>
  <si>
    <t>Wykonanie       2011rok</t>
  </si>
  <si>
    <t>Wykonanie 2011 rok</t>
  </si>
  <si>
    <t>Wykonanie     31.12.2012</t>
  </si>
  <si>
    <t>Wykonanie .2011 rok</t>
  </si>
  <si>
    <t>Opłata za administrowanie i czynsze</t>
  </si>
  <si>
    <t>Wykonanie     2011 rok</t>
  </si>
  <si>
    <t>Jeziorany 31.12.12</t>
  </si>
  <si>
    <t>Franknowo 31.12.2012</t>
  </si>
  <si>
    <t>Radostowo 31.12.2012</t>
  </si>
  <si>
    <t>Gimnazjum 31.12.2012</t>
  </si>
  <si>
    <t>Wykonanie   2011 rok</t>
  </si>
  <si>
    <t>Wydatki na zakupy inwestycyjne JST</t>
  </si>
  <si>
    <t>rozdz. 80110      Projekt " Liceum tuż przed nami"</t>
  </si>
  <si>
    <t>Opał - zakup węgla</t>
  </si>
  <si>
    <t xml:space="preserve">          zakup oleju opałowego</t>
  </si>
  <si>
    <t>Materiały piśmiennicze, tonery,tusze</t>
  </si>
  <si>
    <t>zakup luster</t>
  </si>
  <si>
    <t>dorob. Kluczy,breloczki</t>
  </si>
  <si>
    <t>Energia / zwrot ROMBUD-11997,80</t>
  </si>
  <si>
    <t>kkonserwacja dzwigu osobowego/windy</t>
  </si>
  <si>
    <t>założenie strony www</t>
  </si>
  <si>
    <t>Opłata za kurs doskonalenia zawodowego uczniów</t>
  </si>
  <si>
    <t xml:space="preserve">Wynajem pomieszczeń przy ul.Kolejowej </t>
  </si>
  <si>
    <t>srodki BHP</t>
  </si>
  <si>
    <t>Wyposażenie /drzwi wejściowe</t>
  </si>
  <si>
    <t xml:space="preserve">Mieszanka traw </t>
  </si>
  <si>
    <t>Materiały (malowanie pomieszczeń biurowych)</t>
  </si>
  <si>
    <t>Zakup energii, co</t>
  </si>
  <si>
    <t>Dowóz dzieci niepełnosprawnych :</t>
  </si>
  <si>
    <t xml:space="preserve">     ubezpieczenie OC</t>
  </si>
  <si>
    <t xml:space="preserve">     podatek od środk.transp.</t>
  </si>
  <si>
    <t>Zogjo</t>
  </si>
  <si>
    <t xml:space="preserve">              Ogółem</t>
  </si>
  <si>
    <t>przyg.kotłowni do sezonu/palenie</t>
  </si>
  <si>
    <t>dorobienie kluczy</t>
  </si>
  <si>
    <t>prenumerata czasopism</t>
  </si>
  <si>
    <t>środek chwastobójczy</t>
  </si>
  <si>
    <t>Usługi remontowe /remont pracowni</t>
  </si>
  <si>
    <t>naprawa bramy wjazdowej</t>
  </si>
  <si>
    <t>przyg.projektu</t>
  </si>
  <si>
    <t>Odprawy/ pedagodzy</t>
  </si>
  <si>
    <t>Inne zakupy/  czeki,pieczątki</t>
  </si>
  <si>
    <t>naprawa sprzętu</t>
  </si>
  <si>
    <t>Zakup opału</t>
  </si>
  <si>
    <t>Aktualizacja programu komputer. Instalacja</t>
  </si>
  <si>
    <t>Odprawa rentowa-obsługa</t>
  </si>
  <si>
    <t>Ekspertyza komputera</t>
  </si>
  <si>
    <t>koszty sądowe</t>
  </si>
  <si>
    <t>pielenie zieleńców</t>
  </si>
  <si>
    <t xml:space="preserve">inwestycje- projekt </t>
  </si>
  <si>
    <t>projekty</t>
  </si>
  <si>
    <t>Rozpisanie wydatków budżetowych w  2012 roku</t>
  </si>
  <si>
    <t xml:space="preserve">dotacje </t>
  </si>
  <si>
    <t>wyprawki szkolne</t>
  </si>
  <si>
    <t>Plan wydatkow budżetowych w dz. 801 wynosił  10.803.294,53 zł, wykonanie 10.067.264,81 zł. co stanowi 93,19%</t>
  </si>
  <si>
    <t>w dz. 854  plan 607.644 zł, wykonanie 579.657,41zł ,co stanowi 95,39%</t>
  </si>
  <si>
    <r>
      <t xml:space="preserve">                                      </t>
    </r>
    <r>
      <rPr>
        <b/>
        <sz val="10"/>
        <rFont val="Arial"/>
        <family val="2"/>
      </rPr>
      <t xml:space="preserve">  ZA 2012 ROK w GMINIE JEZIORANY</t>
    </r>
  </si>
  <si>
    <t xml:space="preserve">  uczniowie</t>
  </si>
  <si>
    <t>* "Indywidualizacja nauczania i wychowania klas I-III w Gminie Jeziorany"</t>
  </si>
  <si>
    <t xml:space="preserve">      okres realizacji 02-01-2012r. Do 31-12-2013r </t>
  </si>
  <si>
    <t xml:space="preserve">       dofinansowanie w kwocie 137.513,78zł  </t>
  </si>
  <si>
    <t xml:space="preserve">         - płatność ze środkow europejskich w kwocie 116.886,71zł</t>
  </si>
  <si>
    <t xml:space="preserve">         - dotacja z budżetu krajowego w kwocie 20.627,07 zł</t>
  </si>
  <si>
    <t>*"Podstawowka na start"</t>
  </si>
  <si>
    <t xml:space="preserve">        okres realizacji 03-09-2012r. do 30-06-2014r.</t>
  </si>
  <si>
    <t xml:space="preserve">        dofinansowanie w kwocie 273.608,70zł</t>
  </si>
  <si>
    <t xml:space="preserve">         - dotacja z budżetu krajowego w kwocie 41.041,31 zł</t>
  </si>
  <si>
    <t>*"Liceum tuź przed nami"</t>
  </si>
  <si>
    <t xml:space="preserve">        okres realizacji 03-09-2012r. do 31-07-2013r.</t>
  </si>
  <si>
    <t xml:space="preserve">        dofinansowanie w kwocie 200.624,50zł</t>
  </si>
  <si>
    <t xml:space="preserve">         - dotacja z budżetu krajowego w kwocie 30.093,68 zł</t>
  </si>
  <si>
    <t>*"Sukces zaleźy tylko od Ciebie"</t>
  </si>
  <si>
    <t xml:space="preserve">        okres realizacji 03-09-2012r. do 30-06-2013r.</t>
  </si>
  <si>
    <t xml:space="preserve">        dofinansowanie w kwocie 224.530,00zł</t>
  </si>
  <si>
    <t xml:space="preserve">         - dotacja z budżetu krajowego w kwocie 33.679,50 zł</t>
  </si>
  <si>
    <t>*"Wykwalifikowani uczniowie ZSZ w Jezioranach"</t>
  </si>
  <si>
    <t xml:space="preserve">        okres realizacji 01-01-2013r. do 30-06-2013r.</t>
  </si>
  <si>
    <t xml:space="preserve">        dofinansowanie w kwocie 245.913,20zł</t>
  </si>
  <si>
    <t xml:space="preserve">         - dotacja z budżetu krajowego w kwocie 6.341,38 zł</t>
  </si>
  <si>
    <t xml:space="preserve">*"Rozbudowa oraz wyposażenie w sprzęt i pomoce naukowe </t>
  </si>
  <si>
    <t xml:space="preserve">  Zespołu Szkół Ponadgimnazjalnych w Jezioranach"</t>
  </si>
  <si>
    <t xml:space="preserve">       koszt projektu 2.390.105,24zł</t>
  </si>
  <si>
    <t>* wyburzenie ściany dzialowej między zapleczem a pokojem nauczycielskim</t>
  </si>
  <si>
    <t>* bruzdowanie i przerobka instalacji elektrycznej i dzwonkowej</t>
  </si>
  <si>
    <t>* zabudowa przejścia między klasami</t>
  </si>
  <si>
    <t>* zamontowanie miski ustępowej w toalecie dla dziewcząt w budynku D</t>
  </si>
  <si>
    <t>* obniżenie dwoch umywalek, ułożenie terakoty w kabinie w toalecie bud.D</t>
  </si>
  <si>
    <t>* wyburzenie ściany  oraz uzupełnienie terakoty w toalecie personalnej w bud.B między zapleczem a pokojem nauczycielskim</t>
  </si>
  <si>
    <t xml:space="preserve">                                                                      </t>
  </si>
  <si>
    <t>cie personalnej w bud. B</t>
  </si>
  <si>
    <t>*  przeróbka włączników oświetlenia w pokoju nauczycielskim</t>
  </si>
  <si>
    <t>* przeniesienie punktu elektrycznego z pokoju nauczycielskiego do toalet</t>
  </si>
  <si>
    <t>* przeniesienie bojlera- przeróbka instalacji wodnej i elektrycznej</t>
  </si>
  <si>
    <t>* przeniesienie tablicy rozdzielczej z zabezpieczeniem w budynku B</t>
  </si>
  <si>
    <t>* wykonanie ścianki działowej na zapleczu Sali nr 19</t>
  </si>
  <si>
    <t>* przeniesienie grzejnika z zaplecza do sklepiku</t>
  </si>
  <si>
    <t>* powiększenie szatni w budynku C- wykonanie przejścia, zlikwidowanie zbędnych drzwi</t>
  </si>
  <si>
    <t>* wyburzenie ścianko w korytarzu przy świetlicy w bud.D</t>
  </si>
  <si>
    <t>* wybicie otworu i montaż drzwi do gabinetu pedagoga w bud. D</t>
  </si>
  <si>
    <t>* wyburzenie ściany między korytarzem a salą lekcyjną 1B</t>
  </si>
  <si>
    <t>* wykonanie podciągu i dwóch stopni w korytarzu bud.B</t>
  </si>
  <si>
    <t>*przeróbka instalacji CO w korytarzu bud. B- przeniesienie grzejnika</t>
  </si>
  <si>
    <t>* postawienie ściany dzialowej w Sali lekcyjnej 1B, tynkowanie,malowanie</t>
  </si>
  <si>
    <t>* zamurowanie okna, montaż drzwi sala 1B</t>
  </si>
  <si>
    <r>
      <t xml:space="preserve">* </t>
    </r>
    <r>
      <rPr>
        <sz val="10"/>
        <rFont val="Arial"/>
        <family val="2"/>
      </rPr>
      <t>obróbka drzwi wejściowych,bialkowanie ścian,wykonanie wylewki i położenie terakoty w Sali 11C</t>
    </r>
  </si>
  <si>
    <t>Prace remontowe</t>
  </si>
  <si>
    <r>
      <t xml:space="preserve">* </t>
    </r>
    <r>
      <rPr>
        <sz val="10"/>
        <rFont val="Arial"/>
        <family val="2"/>
      </rPr>
      <t>wymiana fragmentu instalacji elektrycznej  w Sali 7A</t>
    </r>
  </si>
  <si>
    <t>* przeniesienie numerów telefonów</t>
  </si>
  <si>
    <t>* naprawa łącza telefonicznego sieci wewnętrznej</t>
  </si>
  <si>
    <t>* dostosowanie wysokości misek ustępowych i umywalek dla uczniów</t>
  </si>
  <si>
    <t>* wymiana syfonu umywalkowego w toalecie personalnej</t>
  </si>
  <si>
    <t>* montaż umywalki w pokoju nauczycielskim</t>
  </si>
  <si>
    <t>* naprawa kabla internetowego - wymiana wtyczek</t>
  </si>
  <si>
    <t>* wykonanie nowej intalacji elektrycznej sala 11C</t>
  </si>
  <si>
    <t>* remont pracowni biologiczno-chemicznej</t>
  </si>
  <si>
    <t xml:space="preserve">                 wg awansu zawodowego w etatach w 2012 roku</t>
  </si>
  <si>
    <t>W roku 2012 dotacja celowa z przeznaczeniem na stypendia szkolne wynosiła 192.742,52zł,</t>
  </si>
  <si>
    <t>Tłokowo</t>
  </si>
  <si>
    <t>Wólka Szlachecka</t>
  </si>
  <si>
    <t>Żardeniki</t>
  </si>
  <si>
    <t>Dotacja celowa z przeznaczeniem na dofinansowanie zakupu podręcznikow dla uczniów</t>
  </si>
  <si>
    <t>w 2012 roku to kwota 23.772,00zł</t>
  </si>
  <si>
    <t>Z dofinansowania zakupu podręczników skorzystały:</t>
  </si>
  <si>
    <t>liczba uczniów</t>
  </si>
  <si>
    <t>kwota</t>
  </si>
  <si>
    <t>na ucznia</t>
  </si>
  <si>
    <t>ogółem</t>
  </si>
  <si>
    <t>* pierwsze klasy SP</t>
  </si>
  <si>
    <t>* drugie klasy SP</t>
  </si>
  <si>
    <t>* trzecie klasy SP</t>
  </si>
  <si>
    <t>* czwarte klasy SP</t>
  </si>
  <si>
    <t>* pierwsze klasy ZSP</t>
  </si>
  <si>
    <t>* klasy I-III SP z niepełnosprawnością</t>
  </si>
  <si>
    <t>* klasy IV-VI SP z niepełnosprawnością</t>
  </si>
  <si>
    <t>* klasy I-III Gimnazjum z niepełnosprawnością</t>
  </si>
  <si>
    <t xml:space="preserve">            Przeważająca część planów i wykonania wydatków budżetowych stanowią wynagrodzenia, pochodne </t>
  </si>
  <si>
    <t xml:space="preserve">         bieżących wydatków.  </t>
  </si>
  <si>
    <t>Przeważająca część wykonanych wydatków budżetowych stanowią wynagrodzenia,pochodne</t>
  </si>
  <si>
    <t>Wyliczenie kosztu utrzymania ucznia w 2012 roku</t>
  </si>
  <si>
    <t xml:space="preserve">  Placówka</t>
  </si>
  <si>
    <t>Poniesine</t>
  </si>
  <si>
    <t>koszty</t>
  </si>
  <si>
    <t>Średnia liczba</t>
  </si>
  <si>
    <t>uczniow</t>
  </si>
  <si>
    <t>Roczny koszt</t>
  </si>
  <si>
    <t>na 1 ucznia</t>
  </si>
  <si>
    <t>Szkoła Podstawowa Jeziorany</t>
  </si>
  <si>
    <t>Szkoła Podstawowa w Radostowie</t>
  </si>
  <si>
    <t xml:space="preserve">   stołówek szkolnych, doskonalenie zawodowe nauczycieli oraz odpis na ZFŚS emerytów</t>
  </si>
  <si>
    <t xml:space="preserve">  nauczycieli.</t>
  </si>
  <si>
    <t xml:space="preserve">  W kwocie poniesione koszty ujęte są wydatki poszczególnych szkół, świetlic szkolnych,</t>
  </si>
  <si>
    <t>uczęszczało 24 przedszkolaków , na które  przekazywano dotację w wysokości 209,29zł</t>
  </si>
  <si>
    <t>miesięcznie na dziecko. Ogółem przekazano kwotę 60 272,52zł.</t>
  </si>
  <si>
    <t>W Gminie funkcjonuje Niepubliczny Punkt Przedszkolny "Klub Maluszka", do którego</t>
  </si>
  <si>
    <t>Dokonano równiewż zwrotu kosztów dotacji w wysokości 14 386,14zł do Urzędu Miasta Barczewo oraz</t>
  </si>
  <si>
    <t xml:space="preserve">Olsztyn za dzieci zamieszkałe na terenie naszej gminy, uczęszczające do przedszkoli w Barczewie i </t>
  </si>
  <si>
    <t>Olsztynie.</t>
  </si>
  <si>
    <t>* naprawa podłogi poprzez ułożenie płyty OSB, szpachlowanie i malowanie scian farbami emulsyjnymi,</t>
  </si>
  <si>
    <t xml:space="preserve">   ułożenie na podłodze wykładziny winylowej w klasie lekcyjnej</t>
  </si>
  <si>
    <t xml:space="preserve">* ułożenie płyt OSB/ dwuwarstwowo/, szpachlowanie i malowanie ścian farbami akrylowymi w sali </t>
  </si>
  <si>
    <t xml:space="preserve">   gimnastycznej </t>
  </si>
  <si>
    <t>* remont pracowni komputerowej- wymiana instalacji elektrycznej, szpachlowanie, malowanie scian</t>
  </si>
  <si>
    <t xml:space="preserve"> boisko</t>
  </si>
  <si>
    <t>* wykonanie ogrodzenia z siatki powlekanej na słupkach metalowych z zamontowaniem bramy wjazdowej i</t>
  </si>
  <si>
    <t xml:space="preserve">   bramki</t>
  </si>
  <si>
    <t>* wyrownanie ręczne zagłębień na boisku szkolnym poprzez nawiezienie ziemi urodzajnej i rozplantowanie z</t>
  </si>
  <si>
    <t xml:space="preserve">  podsiewem trawy</t>
  </si>
  <si>
    <t xml:space="preserve">Wykaz wykonanych prac remontowych </t>
  </si>
  <si>
    <t>Rozpisanie funduszu wynagrodeń</t>
  </si>
  <si>
    <t>* wynagrodzenie pedagodzy</t>
  </si>
  <si>
    <t>* godziny nadliczbowe</t>
  </si>
  <si>
    <t>* dodatek motywacyjny</t>
  </si>
  <si>
    <t>* nagrody regulaminowe, DEN</t>
  </si>
  <si>
    <t>* wynagrodzenie obsługa,administracja</t>
  </si>
  <si>
    <t>* ekwiwalent za urlop</t>
  </si>
  <si>
    <t>* nagrody jubileuszowe</t>
  </si>
  <si>
    <t>* odprawa rentowa/ obsługa</t>
  </si>
  <si>
    <t>* odprawa pieniężne</t>
  </si>
  <si>
    <t>* dodatek uzupelniający za 2011rok</t>
  </si>
  <si>
    <t xml:space="preserve">                  materialnej o charakterze socjalnym, obejmującej stypendia i zasiłki szkolne dla uczniów najuboższych.</t>
  </si>
  <si>
    <t xml:space="preserve">wypłacono 241.230,20zł. Różnica w kwocie 48.487,68zł / 20%/  została sfinansowana </t>
  </si>
  <si>
    <t>Wykaz wypłaconych stypendiów socjalnych na poszczególne sołectwa</t>
  </si>
  <si>
    <t>Wykładzina</t>
  </si>
  <si>
    <t xml:space="preserve">                rozdz. 80130    Projekt " Sukces zależy tylko od Ciebie"</t>
  </si>
  <si>
    <t xml:space="preserve">   rozdz. 80101     Projekt " Podstawówka na Start"</t>
  </si>
  <si>
    <t xml:space="preserve"> rozdz. 80101   Projekt " Indywidualizacja nauczania w klasach I-III"</t>
  </si>
  <si>
    <t xml:space="preserve">        oraz wydatki osobowe, które wynoszą 6 824 235,93 zł co stanowi 85,66 % całości </t>
  </si>
  <si>
    <t xml:space="preserve">         - płatność ze środkow europejskich w kwocie 232 567,39 zł</t>
  </si>
  <si>
    <t xml:space="preserve">         - płatność ze środkow europejskich w kwocie 232.567,39 zł</t>
  </si>
  <si>
    <t xml:space="preserve">         - płatność ze środków europejskich w kwocie 1.926.754,58zł</t>
  </si>
  <si>
    <t xml:space="preserve">         - płatność ze środków własnych gminy w kwocie - 463.350,66zł</t>
  </si>
  <si>
    <t>W oświacie realizowane są następujące projekty :</t>
  </si>
  <si>
    <r>
      <t xml:space="preserve">   </t>
    </r>
    <r>
      <rPr>
        <b/>
        <sz val="10"/>
        <rFont val="Arial"/>
        <family val="2"/>
      </rPr>
      <t xml:space="preserve">   IX-XII</t>
    </r>
  </si>
  <si>
    <t>z własnych środków Gminy.</t>
  </si>
  <si>
    <t>W 2012 roku dowozem objętych zostało około 398 uczniów, z czego: 349 do Jezioran, 18 do Radostowa, 31 do Franknowa. Dowozem w naszej gminie objęci są uczniowie z 34 miejscowości (punktów), gdzie odległość od miejsca zamieszkania do szkoły wynosi od 3 do 17 km. Wszystkie pojazdy przeciętnie pokonywały dziennie 810 km, w tym 129 km po drogach nieutwardzonych.</t>
  </si>
  <si>
    <t>W wydatkach budżetowych ujęte są następujące wartości:</t>
  </si>
  <si>
    <r>
      <rPr>
        <b/>
        <sz val="10"/>
        <rFont val="Arial"/>
        <family val="2"/>
      </rPr>
      <t xml:space="preserve">   192 742,52 zł</t>
    </r>
    <r>
      <rPr>
        <sz val="10"/>
        <rFont val="Arial"/>
        <family val="2"/>
      </rPr>
      <t xml:space="preserve"> –          dotacja celowa z przeznaczeniem na pokrycie kosztów udzielania edukacyjnej pomocy </t>
    </r>
  </si>
  <si>
    <r>
      <t xml:space="preserve">     67 643,78 zł</t>
    </r>
    <r>
      <rPr>
        <sz val="10"/>
        <rFont val="Arial"/>
        <family val="2"/>
      </rPr>
      <t xml:space="preserve"> -    Projekt "Liceum tuż przed NAMI!"</t>
    </r>
  </si>
  <si>
    <r>
      <t xml:space="preserve">     55 730,58 zł</t>
    </r>
    <r>
      <rPr>
        <sz val="10"/>
        <rFont val="Arial"/>
        <family val="2"/>
      </rPr>
      <t xml:space="preserve"> -    Projekt "Podstawówka na START"</t>
    </r>
  </si>
  <si>
    <r>
      <rPr>
        <b/>
        <sz val="10"/>
        <rFont val="Arial"/>
        <family val="2"/>
      </rPr>
      <t>1 589 418,43 zł</t>
    </r>
    <r>
      <rPr>
        <sz val="10"/>
        <rFont val="Arial"/>
        <family val="2"/>
      </rPr>
      <t xml:space="preserve"> –    Projekt "Rozbudowa oraz wyposażenie w sprzęt ZSZ w Jezioranach"</t>
    </r>
  </si>
  <si>
    <r>
      <t xml:space="preserve">   103 431,19 zł -    </t>
    </r>
    <r>
      <rPr>
        <sz val="10"/>
        <rFont val="Arial"/>
        <family val="2"/>
      </rPr>
      <t>Projekt systemowy "Indywidualizacja nauczania i wychowania klas I-III w Gminie Jeziorany"</t>
    </r>
  </si>
  <si>
    <r>
      <t xml:space="preserve">   130 480,04 zł</t>
    </r>
    <r>
      <rPr>
        <sz val="10"/>
        <rFont val="Arial"/>
        <family val="2"/>
      </rPr>
      <t xml:space="preserve"> -    Projekt "SUKCES zależy tylko od CIEBIE"</t>
    </r>
  </si>
  <si>
    <r>
      <t xml:space="preserve">     23 772,00 zl -    </t>
    </r>
    <r>
      <rPr>
        <sz val="10"/>
        <rFont val="Arial"/>
        <family val="2"/>
      </rPr>
      <t>dotacja celowa z przeznaczeniem na wyprawki szkolne</t>
    </r>
  </si>
  <si>
    <r>
      <t xml:space="preserve">6 507 515,00 zł -    </t>
    </r>
    <r>
      <rPr>
        <sz val="10"/>
        <rFont val="Arial"/>
        <family val="2"/>
      </rPr>
      <t xml:space="preserve"> subwencja oświatowa </t>
    </r>
  </si>
  <si>
    <t xml:space="preserve">         924,00zł  -     dotacja celowa na awans zawodowy nauczycieli</t>
  </si>
  <si>
    <r>
      <t xml:space="preserve">1 975 264,68 zł -  </t>
    </r>
    <r>
      <rPr>
        <sz val="10"/>
        <rFont val="Arial"/>
        <family val="2"/>
      </rPr>
      <t xml:space="preserve">   środki własne gminy</t>
    </r>
  </si>
  <si>
    <t>z wykonania wydzielonego rachunku dochodów</t>
  </si>
  <si>
    <t>i wydatków placówek oświatowych</t>
  </si>
  <si>
    <t xml:space="preserve">      za 2012 rok               </t>
  </si>
  <si>
    <t>Źródłem dochodów wydzielonego rachunku są:</t>
  </si>
  <si>
    <t xml:space="preserve"> - wpływy z usług;</t>
  </si>
  <si>
    <t xml:space="preserve"> - darowizny;</t>
  </si>
  <si>
    <t xml:space="preserve"> - wpływy z organizowanych przedsięwzięć kolturalno-oświatowych;</t>
  </si>
  <si>
    <t xml:space="preserve"> - odsetki na rachunku bankowym.</t>
  </si>
  <si>
    <t>Zebrane fundusze przeznaczone są na zakup pomocy naukowych, wyposażenie i poprawę bazy lokalowej placówek oświatowych.</t>
  </si>
  <si>
    <t>Gospodarka finansowa w placówkach</t>
  </si>
  <si>
    <t>SP J-ny</t>
  </si>
  <si>
    <t>SP F-wo</t>
  </si>
  <si>
    <t>SP R-wo</t>
  </si>
  <si>
    <t>ZSP</t>
  </si>
  <si>
    <t>PP J-ny</t>
  </si>
  <si>
    <t>ZOGJO</t>
  </si>
  <si>
    <t>Dochody</t>
  </si>
  <si>
    <t>Wydatki</t>
  </si>
  <si>
    <t xml:space="preserve">     Dochody</t>
  </si>
  <si>
    <t>Wydanie duplikatu świadectwa</t>
  </si>
  <si>
    <t>Odsetki bankowe</t>
  </si>
  <si>
    <t>Darowizny</t>
  </si>
  <si>
    <t>Wynajem sali</t>
  </si>
  <si>
    <t xml:space="preserve">     Wydatki</t>
  </si>
  <si>
    <t>Dofinans. kserokopiarki</t>
  </si>
  <si>
    <t>usluga transportowa</t>
  </si>
  <si>
    <t>opłata pocztowa, pocztowa</t>
  </si>
  <si>
    <t>naprawa ksero</t>
  </si>
  <si>
    <t>wykonanie szafki</t>
  </si>
  <si>
    <t>płyty DVD</t>
  </si>
  <si>
    <t>części ksero</t>
  </si>
  <si>
    <t>fotel</t>
  </si>
  <si>
    <t>teczki</t>
  </si>
  <si>
    <t>podgrzewacz wody</t>
  </si>
  <si>
    <t>baterie ,ładowarka</t>
  </si>
  <si>
    <t>czeki</t>
  </si>
  <si>
    <t>ozdoby świąteczne</t>
  </si>
  <si>
    <t>pendrive</t>
  </si>
  <si>
    <t xml:space="preserve">akumulatorek </t>
  </si>
  <si>
    <t>zwrot środków do urzędu Miejskiego</t>
  </si>
  <si>
    <r>
      <t xml:space="preserve">  </t>
    </r>
    <r>
      <rPr>
        <b/>
        <sz val="10"/>
        <rFont val="Arial"/>
        <family val="2"/>
      </rPr>
      <t xml:space="preserve">  Dochody</t>
    </r>
  </si>
  <si>
    <t>farba/malowanie</t>
  </si>
  <si>
    <t>tablice, markery</t>
  </si>
  <si>
    <t>abonament strona www</t>
  </si>
  <si>
    <t>opłaty bankowe</t>
  </si>
  <si>
    <t>zwrot srodków do urzędu Miejskiego</t>
  </si>
  <si>
    <t>Wynajem autobusu</t>
  </si>
  <si>
    <t>Bilety miesięczne</t>
  </si>
  <si>
    <r>
      <t>z</t>
    </r>
    <r>
      <rPr>
        <sz val="10"/>
        <rFont val="Arial"/>
        <family val="2"/>
      </rPr>
      <t>agłówki autobus</t>
    </r>
  </si>
  <si>
    <t>opony samochodowe</t>
  </si>
  <si>
    <t>materiały biurowe</t>
  </si>
  <si>
    <t>tonery</t>
  </si>
  <si>
    <t>program antywirusowy</t>
  </si>
  <si>
    <t>części samochodowe</t>
  </si>
  <si>
    <t>szlifierka</t>
  </si>
  <si>
    <t>części do komputera</t>
  </si>
  <si>
    <t>młotowiertarka 2szt</t>
  </si>
  <si>
    <t>zwrot za paliwo</t>
  </si>
  <si>
    <t>kompozycja kwiatowa</t>
  </si>
  <si>
    <t xml:space="preserve">      Dochody</t>
  </si>
  <si>
    <t xml:space="preserve">       Wydatki</t>
  </si>
  <si>
    <t>Nagrody dla uczniów</t>
  </si>
  <si>
    <t>Artykuły spożywcze</t>
  </si>
  <si>
    <t>Opłaty bankowe, czeki</t>
  </si>
  <si>
    <t>Materiały 3 maja</t>
  </si>
  <si>
    <t>rolety 6 szt /montaż</t>
  </si>
  <si>
    <t>stroj sportowy</t>
  </si>
  <si>
    <t xml:space="preserve">    Dochody</t>
  </si>
  <si>
    <t>Wpłaty za obiady</t>
  </si>
  <si>
    <t>Dożywianie MOPS</t>
  </si>
  <si>
    <t>Artykuły żywnościowe</t>
  </si>
  <si>
    <t>wykładzina</t>
  </si>
  <si>
    <t>słodycze</t>
  </si>
  <si>
    <t>naczynia kuchenne</t>
  </si>
  <si>
    <t>dopl.patelnia</t>
  </si>
  <si>
    <t>nabłyszczacz</t>
  </si>
  <si>
    <t>szkolenie</t>
  </si>
  <si>
    <t>Wynajem sal</t>
  </si>
  <si>
    <t>Prowizje (zdjęcia)</t>
  </si>
  <si>
    <t>Prowizje PZU</t>
  </si>
  <si>
    <t xml:space="preserve">      Wydatki</t>
  </si>
  <si>
    <t>Nagrody, festiwal</t>
  </si>
  <si>
    <t>Książki</t>
  </si>
  <si>
    <t>Usługa gastronomiczna</t>
  </si>
  <si>
    <t>Materiały - festiwal piosenki</t>
  </si>
  <si>
    <t>Statuetka</t>
  </si>
  <si>
    <t>Udział w konkursie</t>
  </si>
  <si>
    <t>długopisy /nagrody</t>
  </si>
  <si>
    <t>dyplomy, teczki</t>
  </si>
  <si>
    <t>obudowa grzejnika</t>
  </si>
  <si>
    <t>książki/ nagrody</t>
  </si>
  <si>
    <t>opłaty pocztowe, bankowe</t>
  </si>
  <si>
    <t>niszczarka</t>
  </si>
  <si>
    <t>rolety</t>
  </si>
  <si>
    <t>magnetofon</t>
  </si>
  <si>
    <t>usługa transportowa</t>
  </si>
  <si>
    <t>darowizna</t>
  </si>
  <si>
    <t>odsetki bankowe</t>
  </si>
  <si>
    <r>
      <t xml:space="preserve">  </t>
    </r>
    <r>
      <rPr>
        <b/>
        <sz val="10"/>
        <rFont val="Arial"/>
        <family val="2"/>
      </rPr>
      <t xml:space="preserve">  Wydatki</t>
    </r>
  </si>
  <si>
    <t>środki czystości</t>
  </si>
  <si>
    <t>opłata bankowa</t>
  </si>
  <si>
    <t>Przekazane środki do UM</t>
  </si>
  <si>
    <r>
      <t xml:space="preserve">                     </t>
    </r>
    <r>
      <rPr>
        <sz val="10"/>
        <rFont val="Arial"/>
        <family val="2"/>
      </rPr>
      <t>Darowizna (PZU)</t>
    </r>
  </si>
  <si>
    <t>Darowizna (recykling)</t>
  </si>
  <si>
    <t>Darowizny (rodzice)</t>
  </si>
  <si>
    <t>Plan dochody</t>
  </si>
  <si>
    <t>Wykonanie dochody</t>
  </si>
  <si>
    <t>Plan wydatki</t>
  </si>
  <si>
    <t>Wykonanie wydatki</t>
  </si>
  <si>
    <t xml:space="preserve">                                                          </t>
  </si>
  <si>
    <r>
      <t xml:space="preserve">Zał. Nr 11 </t>
    </r>
    <r>
      <rPr>
        <sz val="10"/>
        <rFont val="Arial"/>
        <family val="0"/>
      </rPr>
      <t xml:space="preserve"> do sprawozdania opisowego z wykonania budżetu gminy Jeziorany za 2012r.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</si>
</sst>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Times New Roman"/>
      <family val="1"/>
    </font>
    <font>
      <sz val="14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" fontId="8" fillId="0" borderId="5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4" fontId="1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right"/>
    </xf>
    <xf numFmtId="0" fontId="18" fillId="0" borderId="0" xfId="0" applyFont="1" applyFill="1" applyBorder="1" applyAlignment="1">
      <alignment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1" fillId="0" borderId="3" xfId="0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justify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1" fillId="0" borderId="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1"/>
  <sheetViews>
    <sheetView view="pageBreakPreview" zoomScale="60" workbookViewId="0" topLeftCell="A704">
      <selection activeCell="B5" sqref="B5"/>
    </sheetView>
  </sheetViews>
  <sheetFormatPr defaultColWidth="9.140625" defaultRowHeight="12.75"/>
  <cols>
    <col min="1" max="1" width="9.8515625" style="0" bestFit="1" customWidth="1"/>
    <col min="2" max="2" width="31.7109375" style="0" customWidth="1"/>
    <col min="3" max="3" width="11.57421875" style="0" customWidth="1"/>
    <col min="4" max="4" width="12.421875" style="0" customWidth="1"/>
    <col min="5" max="5" width="12.7109375" style="0" customWidth="1"/>
    <col min="6" max="6" width="12.421875" style="0" customWidth="1"/>
    <col min="7" max="7" width="6.421875" style="0" customWidth="1"/>
  </cols>
  <sheetData>
    <row r="1" spans="1:7" ht="12.75">
      <c r="A1" s="155" t="s">
        <v>691</v>
      </c>
      <c r="B1" s="156"/>
      <c r="C1" s="156"/>
      <c r="D1" s="156"/>
      <c r="E1" s="156"/>
      <c r="F1" s="156"/>
      <c r="G1" s="156"/>
    </row>
    <row r="2" spans="1:7" ht="23.25">
      <c r="A2" s="129"/>
      <c r="B2" s="129"/>
      <c r="C2" s="131" t="s">
        <v>149</v>
      </c>
      <c r="D2" s="129"/>
      <c r="E2" s="129"/>
      <c r="F2" s="129"/>
      <c r="G2" s="129"/>
    </row>
    <row r="3" spans="1:7" ht="20.25">
      <c r="A3" s="129"/>
      <c r="B3" s="129"/>
      <c r="C3" s="132" t="s">
        <v>184</v>
      </c>
      <c r="D3" s="129"/>
      <c r="E3" s="129"/>
      <c r="F3" s="129"/>
      <c r="G3" s="129"/>
    </row>
    <row r="4" spans="1:7" ht="20.25">
      <c r="A4" s="129"/>
      <c r="B4" s="129"/>
      <c r="C4" s="132" t="s">
        <v>185</v>
      </c>
      <c r="D4" s="129"/>
      <c r="E4" s="129"/>
      <c r="F4" s="129"/>
      <c r="G4" s="129"/>
    </row>
    <row r="5" spans="1:7" ht="20.25">
      <c r="A5" s="129"/>
      <c r="B5" s="129"/>
      <c r="C5" s="132" t="s">
        <v>186</v>
      </c>
      <c r="D5" s="129"/>
      <c r="E5" s="129"/>
      <c r="F5" s="129"/>
      <c r="G5" s="129"/>
    </row>
    <row r="6" spans="1:7" ht="20.25">
      <c r="A6" s="129"/>
      <c r="B6" s="129" t="s">
        <v>431</v>
      </c>
      <c r="C6" s="132"/>
      <c r="D6" s="129"/>
      <c r="E6" s="129"/>
      <c r="F6" s="129"/>
      <c r="G6" s="129"/>
    </row>
    <row r="7" spans="1:7" ht="12.75">
      <c r="A7" s="129" t="s">
        <v>429</v>
      </c>
      <c r="B7" s="129"/>
      <c r="C7" s="133"/>
      <c r="D7" s="129"/>
      <c r="E7" s="129"/>
      <c r="F7" s="129"/>
      <c r="G7" s="129"/>
    </row>
    <row r="8" spans="1:7" ht="12.75">
      <c r="A8" s="129"/>
      <c r="B8" s="129" t="s">
        <v>430</v>
      </c>
      <c r="C8" s="133"/>
      <c r="D8" s="129"/>
      <c r="E8" s="134"/>
      <c r="F8" s="129"/>
      <c r="G8" s="129"/>
    </row>
    <row r="9" spans="1:7" ht="12.75">
      <c r="A9" s="129"/>
      <c r="B9" s="129"/>
      <c r="C9" s="133"/>
      <c r="D9" s="129"/>
      <c r="E9" s="129"/>
      <c r="F9" s="129"/>
      <c r="G9" s="129"/>
    </row>
    <row r="10" spans="1:7" ht="12.75">
      <c r="A10" s="129"/>
      <c r="B10" s="129"/>
      <c r="C10" s="135" t="s">
        <v>187</v>
      </c>
      <c r="D10" s="129"/>
      <c r="E10" s="129"/>
      <c r="F10" s="129"/>
      <c r="G10" s="129"/>
    </row>
    <row r="11" spans="1:7" ht="12.75">
      <c r="A11" s="129"/>
      <c r="B11" s="129"/>
      <c r="C11" s="129"/>
      <c r="D11" s="129"/>
      <c r="E11" s="129"/>
      <c r="F11" s="129"/>
      <c r="G11" s="129"/>
    </row>
    <row r="12" spans="1:7" ht="38.25">
      <c r="A12" s="136" t="s">
        <v>188</v>
      </c>
      <c r="B12" s="136" t="s">
        <v>150</v>
      </c>
      <c r="C12" s="87" t="s">
        <v>385</v>
      </c>
      <c r="D12" s="87" t="s">
        <v>3</v>
      </c>
      <c r="E12" s="87" t="s">
        <v>4</v>
      </c>
      <c r="F12" s="87" t="s">
        <v>364</v>
      </c>
      <c r="G12" s="136" t="s">
        <v>5</v>
      </c>
    </row>
    <row r="13" spans="1:7" ht="12.75">
      <c r="A13" s="147">
        <v>80101</v>
      </c>
      <c r="B13" s="147" t="s">
        <v>192</v>
      </c>
      <c r="C13" s="148">
        <v>3381350.69</v>
      </c>
      <c r="D13" s="148">
        <v>3543057.78</v>
      </c>
      <c r="E13" s="148">
        <v>3856756.22</v>
      </c>
      <c r="F13" s="148">
        <v>3444134.21</v>
      </c>
      <c r="G13" s="148">
        <f>F13/E13*100</f>
        <v>89.3013199055656</v>
      </c>
    </row>
    <row r="14" spans="1:7" ht="25.5">
      <c r="A14" s="149">
        <v>80103</v>
      </c>
      <c r="B14" s="150" t="s">
        <v>193</v>
      </c>
      <c r="C14" s="148">
        <v>132077.84</v>
      </c>
      <c r="D14" s="148">
        <v>134728</v>
      </c>
      <c r="E14" s="148">
        <v>165028</v>
      </c>
      <c r="F14" s="148">
        <v>131601.83</v>
      </c>
      <c r="G14" s="148">
        <f aca="true" t="shared" si="0" ref="G14:G31">F14/E14*100</f>
        <v>79.7451523377851</v>
      </c>
    </row>
    <row r="15" spans="1:7" ht="12.75">
      <c r="A15" s="147">
        <v>80104</v>
      </c>
      <c r="B15" s="147" t="s">
        <v>194</v>
      </c>
      <c r="C15" s="148">
        <v>523218.8</v>
      </c>
      <c r="D15" s="148">
        <v>427028</v>
      </c>
      <c r="E15" s="148">
        <v>434949</v>
      </c>
      <c r="F15" s="148">
        <v>418956.18</v>
      </c>
      <c r="G15" s="148">
        <f t="shared" si="0"/>
        <v>96.32305856548699</v>
      </c>
    </row>
    <row r="16" spans="1:7" ht="25.5">
      <c r="A16" s="149">
        <v>80106</v>
      </c>
      <c r="B16" s="150" t="s">
        <v>195</v>
      </c>
      <c r="C16" s="148">
        <v>0</v>
      </c>
      <c r="D16" s="148">
        <v>65299</v>
      </c>
      <c r="E16" s="148">
        <v>65299</v>
      </c>
      <c r="F16" s="148">
        <v>60275.52</v>
      </c>
      <c r="G16" s="148">
        <f t="shared" si="0"/>
        <v>92.30695722752262</v>
      </c>
    </row>
    <row r="17" spans="1:7" ht="12.75">
      <c r="A17" s="147">
        <v>80110</v>
      </c>
      <c r="B17" s="147" t="s">
        <v>196</v>
      </c>
      <c r="C17" s="148">
        <v>2111724.96</v>
      </c>
      <c r="D17" s="148">
        <v>2049037</v>
      </c>
      <c r="E17" s="148">
        <v>2014724</v>
      </c>
      <c r="F17" s="148">
        <v>1899187.94</v>
      </c>
      <c r="G17" s="148">
        <f t="shared" si="0"/>
        <v>94.26541501466205</v>
      </c>
    </row>
    <row r="18" spans="1:7" ht="12.75">
      <c r="A18" s="147">
        <v>80113</v>
      </c>
      <c r="B18" s="147" t="s">
        <v>197</v>
      </c>
      <c r="C18" s="148">
        <v>517711.75</v>
      </c>
      <c r="D18" s="148">
        <v>546338</v>
      </c>
      <c r="E18" s="148">
        <v>552108</v>
      </c>
      <c r="F18" s="148">
        <v>507207.36</v>
      </c>
      <c r="G18" s="148">
        <f t="shared" si="0"/>
        <v>91.86741724445217</v>
      </c>
    </row>
    <row r="19" spans="1:7" ht="25.5">
      <c r="A19" s="149">
        <v>80114</v>
      </c>
      <c r="B19" s="150" t="s">
        <v>199</v>
      </c>
      <c r="C19" s="148">
        <v>486734.35</v>
      </c>
      <c r="D19" s="148">
        <v>526207</v>
      </c>
      <c r="E19" s="148">
        <v>522631</v>
      </c>
      <c r="F19" s="148">
        <v>487770.75</v>
      </c>
      <c r="G19" s="148">
        <f t="shared" si="0"/>
        <v>93.32985414183239</v>
      </c>
    </row>
    <row r="20" spans="1:7" ht="12.75">
      <c r="A20" s="147">
        <v>80120</v>
      </c>
      <c r="B20" s="147" t="s">
        <v>198</v>
      </c>
      <c r="C20" s="148">
        <v>109844.59</v>
      </c>
      <c r="D20" s="148">
        <v>148403</v>
      </c>
      <c r="E20" s="148">
        <v>249980</v>
      </c>
      <c r="F20" s="148">
        <v>236131.35</v>
      </c>
      <c r="G20" s="148">
        <f t="shared" si="0"/>
        <v>94.46009680774462</v>
      </c>
    </row>
    <row r="21" spans="1:7" ht="12.75">
      <c r="A21" s="147">
        <v>80123</v>
      </c>
      <c r="B21" s="147" t="s">
        <v>200</v>
      </c>
      <c r="C21" s="148">
        <v>247811.81</v>
      </c>
      <c r="D21" s="148">
        <v>274793</v>
      </c>
      <c r="E21" s="148">
        <v>140358.01</v>
      </c>
      <c r="F21" s="148">
        <v>140358.01</v>
      </c>
      <c r="G21" s="148">
        <f t="shared" si="0"/>
        <v>100</v>
      </c>
    </row>
    <row r="22" spans="1:7" ht="12.75">
      <c r="A22" s="147">
        <v>80130</v>
      </c>
      <c r="B22" s="147" t="s">
        <v>201</v>
      </c>
      <c r="C22" s="148">
        <v>684229.43</v>
      </c>
      <c r="D22" s="148">
        <v>2269764.81</v>
      </c>
      <c r="E22" s="148">
        <v>2523129.3</v>
      </c>
      <c r="F22" s="148">
        <v>2484432.1</v>
      </c>
      <c r="G22" s="148">
        <f t="shared" si="0"/>
        <v>98.46630135046985</v>
      </c>
    </row>
    <row r="23" spans="1:7" ht="25.5">
      <c r="A23" s="149">
        <v>80146</v>
      </c>
      <c r="B23" s="150" t="s">
        <v>202</v>
      </c>
      <c r="C23" s="148">
        <v>18364.83</v>
      </c>
      <c r="D23" s="148">
        <v>36293</v>
      </c>
      <c r="E23" s="148">
        <v>36293</v>
      </c>
      <c r="F23" s="148">
        <v>20669.31</v>
      </c>
      <c r="G23" s="148">
        <f t="shared" si="0"/>
        <v>56.95123026478935</v>
      </c>
    </row>
    <row r="24" spans="1:7" ht="12.75">
      <c r="A24" s="147">
        <v>80148</v>
      </c>
      <c r="B24" s="147" t="s">
        <v>203</v>
      </c>
      <c r="C24" s="148">
        <v>97941.85</v>
      </c>
      <c r="D24" s="148">
        <v>156236</v>
      </c>
      <c r="E24" s="148">
        <v>174724</v>
      </c>
      <c r="F24" s="148">
        <v>170099.04</v>
      </c>
      <c r="G24" s="148">
        <f t="shared" si="0"/>
        <v>97.35299100295323</v>
      </c>
    </row>
    <row r="25" spans="1:7" ht="12.75">
      <c r="A25" s="147">
        <v>80195</v>
      </c>
      <c r="B25" s="147" t="s">
        <v>204</v>
      </c>
      <c r="C25" s="148">
        <v>53958.36</v>
      </c>
      <c r="D25" s="148">
        <v>64772</v>
      </c>
      <c r="E25" s="148">
        <v>67315</v>
      </c>
      <c r="F25" s="148">
        <v>66441.21</v>
      </c>
      <c r="G25" s="148">
        <f t="shared" si="0"/>
        <v>98.70193864666122</v>
      </c>
    </row>
    <row r="26" spans="1:7" ht="12.75">
      <c r="A26" s="129"/>
      <c r="B26" s="151" t="s">
        <v>189</v>
      </c>
      <c r="C26" s="152">
        <f>SUM(C13:C25)</f>
        <v>8364969.259999998</v>
      </c>
      <c r="D26" s="152">
        <f>SUM(D13:D25)</f>
        <v>10241956.59</v>
      </c>
      <c r="E26" s="152">
        <f>SUM(E13:E25)</f>
        <v>10803294.530000001</v>
      </c>
      <c r="F26" s="152">
        <f>SUM(F13:F25)</f>
        <v>10067264.81</v>
      </c>
      <c r="G26" s="153">
        <f t="shared" si="0"/>
        <v>93.18698830290984</v>
      </c>
    </row>
    <row r="27" spans="1:7" ht="12.75">
      <c r="A27" s="147">
        <v>85401</v>
      </c>
      <c r="B27" s="147" t="s">
        <v>205</v>
      </c>
      <c r="C27" s="148">
        <v>407261.18</v>
      </c>
      <c r="D27" s="148">
        <v>335784</v>
      </c>
      <c r="E27" s="148">
        <v>340451</v>
      </c>
      <c r="F27" s="148">
        <v>314655.21</v>
      </c>
      <c r="G27" s="148">
        <f t="shared" si="0"/>
        <v>92.4230535378072</v>
      </c>
    </row>
    <row r="28" spans="1:7" ht="12.75">
      <c r="A28" s="147">
        <v>85415</v>
      </c>
      <c r="B28" s="147" t="s">
        <v>206</v>
      </c>
      <c r="C28" s="148">
        <v>208336.2</v>
      </c>
      <c r="D28" s="148">
        <v>10000</v>
      </c>
      <c r="E28" s="148">
        <v>265053</v>
      </c>
      <c r="F28" s="148">
        <v>265002.2</v>
      </c>
      <c r="G28" s="148">
        <f t="shared" si="0"/>
        <v>99.98083402187487</v>
      </c>
    </row>
    <row r="29" spans="1:7" ht="25.5">
      <c r="A29" s="149">
        <v>85446</v>
      </c>
      <c r="B29" s="150" t="s">
        <v>207</v>
      </c>
      <c r="C29" s="148">
        <v>0</v>
      </c>
      <c r="D29" s="148">
        <v>2140</v>
      </c>
      <c r="E29" s="148">
        <v>2140</v>
      </c>
      <c r="F29" s="148">
        <v>0</v>
      </c>
      <c r="G29" s="148">
        <f t="shared" si="0"/>
        <v>0</v>
      </c>
    </row>
    <row r="30" spans="1:7" ht="12.75">
      <c r="A30" s="129"/>
      <c r="B30" s="154" t="s">
        <v>190</v>
      </c>
      <c r="C30" s="153">
        <f>SUM(C27:C29)</f>
        <v>615597.38</v>
      </c>
      <c r="D30" s="153">
        <f>SUM(D27:D29)</f>
        <v>347924</v>
      </c>
      <c r="E30" s="153">
        <f>SUM(E27:E29)</f>
        <v>607644</v>
      </c>
      <c r="F30" s="153">
        <f>SUM(F27:F29)</f>
        <v>579657.41</v>
      </c>
      <c r="G30" s="153">
        <f t="shared" si="0"/>
        <v>95.39424564383093</v>
      </c>
    </row>
    <row r="31" spans="1:7" ht="12.75">
      <c r="A31" s="129"/>
      <c r="B31" s="154" t="s">
        <v>191</v>
      </c>
      <c r="C31" s="153">
        <f>SUM(C30,C26)</f>
        <v>8980566.639999999</v>
      </c>
      <c r="D31" s="153">
        <f>SUM(D30,D26)</f>
        <v>10589880.59</v>
      </c>
      <c r="E31" s="153">
        <f>SUM(E26,E30)</f>
        <v>11410938.530000001</v>
      </c>
      <c r="F31" s="153">
        <f>SUM(F26,F30)</f>
        <v>10646922.22</v>
      </c>
      <c r="G31" s="153">
        <f t="shared" si="0"/>
        <v>93.30452698530135</v>
      </c>
    </row>
    <row r="32" spans="1:7" ht="12.75">
      <c r="A32" s="129"/>
      <c r="B32" s="129"/>
      <c r="C32" s="129"/>
      <c r="D32" s="129"/>
      <c r="E32" s="129"/>
      <c r="F32" s="129"/>
      <c r="G32" s="129"/>
    </row>
    <row r="33" spans="1:7" ht="12.75">
      <c r="A33" s="135" t="s">
        <v>570</v>
      </c>
      <c r="B33" s="135"/>
      <c r="C33" s="135"/>
      <c r="D33" s="135"/>
      <c r="E33" s="135"/>
      <c r="F33" s="135"/>
      <c r="G33" s="135"/>
    </row>
    <row r="34" spans="1:7" ht="12.75">
      <c r="A34" s="135" t="s">
        <v>571</v>
      </c>
      <c r="B34" s="135"/>
      <c r="C34" s="135"/>
      <c r="D34" s="135"/>
      <c r="E34" s="135"/>
      <c r="F34" s="135"/>
      <c r="G34" s="135"/>
    </row>
    <row r="35" spans="1:7" ht="12.75">
      <c r="A35" s="135" t="s">
        <v>554</v>
      </c>
      <c r="B35" s="135"/>
      <c r="C35" s="135"/>
      <c r="D35" s="135"/>
      <c r="E35" s="135"/>
      <c r="F35" s="135"/>
      <c r="G35" s="135"/>
    </row>
    <row r="36" spans="1:7" ht="12.75">
      <c r="A36" s="135" t="s">
        <v>574</v>
      </c>
      <c r="B36" s="135"/>
      <c r="C36" s="135"/>
      <c r="D36" s="135"/>
      <c r="E36" s="135"/>
      <c r="F36" s="135"/>
      <c r="G36" s="135"/>
    </row>
    <row r="37" spans="1:7" ht="12.75">
      <c r="A37" s="133" t="s">
        <v>575</v>
      </c>
      <c r="B37" s="135"/>
      <c r="C37" s="135"/>
      <c r="D37" s="135"/>
      <c r="E37" s="135"/>
      <c r="F37" s="135"/>
      <c r="G37" s="135"/>
    </row>
    <row r="38" spans="1:7" ht="12.75">
      <c r="A38" s="133" t="s">
        <v>573</v>
      </c>
      <c r="B38" s="135"/>
      <c r="C38" s="135"/>
      <c r="D38" s="135"/>
      <c r="E38" s="135"/>
      <c r="F38" s="135"/>
      <c r="G38" s="135"/>
    </row>
    <row r="39" spans="1:7" ht="12.75">
      <c r="A39" s="133" t="s">
        <v>572</v>
      </c>
      <c r="B39" s="135"/>
      <c r="C39" s="135"/>
      <c r="D39" s="135"/>
      <c r="E39" s="135"/>
      <c r="F39" s="135"/>
      <c r="G39" s="135"/>
    </row>
    <row r="40" spans="1:7" ht="12.75">
      <c r="A40" s="133" t="s">
        <v>576</v>
      </c>
      <c r="B40" s="135"/>
      <c r="C40" s="135"/>
      <c r="D40" s="135"/>
      <c r="E40" s="135"/>
      <c r="F40" s="135"/>
      <c r="G40" s="135"/>
    </row>
    <row r="41" spans="1:7" ht="12.75">
      <c r="A41" s="133" t="s">
        <v>577</v>
      </c>
      <c r="B41" s="135"/>
      <c r="C41" s="135"/>
      <c r="D41" s="135"/>
      <c r="E41" s="135"/>
      <c r="F41" s="135"/>
      <c r="G41" s="135"/>
    </row>
    <row r="42" spans="1:7" ht="12.75">
      <c r="A42" s="133" t="s">
        <v>579</v>
      </c>
      <c r="B42" s="129"/>
      <c r="C42" s="129"/>
      <c r="D42" s="129"/>
      <c r="E42" s="129"/>
      <c r="F42" s="129"/>
      <c r="G42" s="129"/>
    </row>
    <row r="43" spans="1:7" ht="12.75">
      <c r="A43" s="133" t="s">
        <v>578</v>
      </c>
      <c r="B43" s="129"/>
      <c r="C43" s="129"/>
      <c r="D43" s="129"/>
      <c r="E43" s="129"/>
      <c r="F43" s="129"/>
      <c r="G43" s="129"/>
    </row>
    <row r="44" spans="1:7" ht="12.75">
      <c r="A44" s="133" t="s">
        <v>580</v>
      </c>
      <c r="B44" s="129"/>
      <c r="C44" s="129"/>
      <c r="D44" s="129"/>
      <c r="E44" s="129"/>
      <c r="F44" s="129"/>
      <c r="G44" s="129"/>
    </row>
    <row r="45" spans="1:7" ht="12.75">
      <c r="A45" s="133"/>
      <c r="B45" s="129"/>
      <c r="C45" s="129"/>
      <c r="D45" s="129"/>
      <c r="E45" s="129"/>
      <c r="F45" s="129"/>
      <c r="G45" s="129"/>
    </row>
    <row r="46" ht="23.25">
      <c r="C46" s="10" t="s">
        <v>208</v>
      </c>
    </row>
    <row r="47" spans="1:7" ht="38.25">
      <c r="A47" s="22" t="s">
        <v>0</v>
      </c>
      <c r="B47" s="22" t="s">
        <v>1</v>
      </c>
      <c r="C47" s="23" t="s">
        <v>376</v>
      </c>
      <c r="D47" s="23" t="s">
        <v>3</v>
      </c>
      <c r="E47" s="23" t="s">
        <v>4</v>
      </c>
      <c r="F47" s="23" t="s">
        <v>364</v>
      </c>
      <c r="G47" s="22" t="s">
        <v>5</v>
      </c>
    </row>
    <row r="48" spans="1:7" ht="12.75">
      <c r="A48" s="29">
        <v>3020</v>
      </c>
      <c r="B48" s="43" t="s">
        <v>14</v>
      </c>
      <c r="C48" s="45">
        <v>159497.1</v>
      </c>
      <c r="D48" s="45">
        <v>159880</v>
      </c>
      <c r="E48" s="45">
        <v>156380</v>
      </c>
      <c r="F48" s="45">
        <v>147658.84</v>
      </c>
      <c r="G48" s="75">
        <f>F48/E48*100</f>
        <v>94.4230975828111</v>
      </c>
    </row>
    <row r="49" spans="1:7" ht="12.75">
      <c r="A49" s="29">
        <v>4010</v>
      </c>
      <c r="B49" s="43" t="s">
        <v>15</v>
      </c>
      <c r="C49" s="45">
        <v>2194794.16</v>
      </c>
      <c r="D49" s="45">
        <v>2106053</v>
      </c>
      <c r="E49" s="45">
        <v>2314702</v>
      </c>
      <c r="F49" s="45">
        <v>2120946.31</v>
      </c>
      <c r="G49" s="75">
        <f aca="true" t="shared" si="1" ref="G49:G69">F49/E49*100</f>
        <v>91.62934623981835</v>
      </c>
    </row>
    <row r="50" spans="1:7" ht="12.75">
      <c r="A50" s="29">
        <v>4040</v>
      </c>
      <c r="B50" s="43" t="s">
        <v>16</v>
      </c>
      <c r="C50" s="45">
        <v>175191.82</v>
      </c>
      <c r="D50" s="45">
        <v>178260</v>
      </c>
      <c r="E50" s="45">
        <v>174564</v>
      </c>
      <c r="F50" s="45">
        <v>174563.81</v>
      </c>
      <c r="G50" s="75">
        <f t="shared" si="1"/>
        <v>99.99989115739785</v>
      </c>
    </row>
    <row r="51" spans="1:7" ht="12.75">
      <c r="A51" s="29">
        <v>4110</v>
      </c>
      <c r="B51" s="43" t="s">
        <v>17</v>
      </c>
      <c r="C51" s="45">
        <v>373325.09</v>
      </c>
      <c r="D51" s="45">
        <v>362060</v>
      </c>
      <c r="E51" s="45">
        <v>403084</v>
      </c>
      <c r="F51" s="45">
        <v>385724.64</v>
      </c>
      <c r="G51" s="75">
        <f t="shared" si="1"/>
        <v>95.6933641623086</v>
      </c>
    </row>
    <row r="52" spans="1:7" ht="12.75">
      <c r="A52" s="29">
        <v>4120</v>
      </c>
      <c r="B52" s="43" t="s">
        <v>18</v>
      </c>
      <c r="C52" s="45">
        <v>57863.53</v>
      </c>
      <c r="D52" s="45">
        <v>58214</v>
      </c>
      <c r="E52" s="45">
        <v>54532</v>
      </c>
      <c r="F52" s="45">
        <v>51723.59</v>
      </c>
      <c r="G52" s="75">
        <f t="shared" si="1"/>
        <v>94.84997799457199</v>
      </c>
    </row>
    <row r="53" spans="1:7" ht="12.75">
      <c r="A53" s="29">
        <v>4170</v>
      </c>
      <c r="B53" s="43" t="s">
        <v>6</v>
      </c>
      <c r="C53" s="45">
        <v>32559.35</v>
      </c>
      <c r="D53" s="45">
        <v>7000</v>
      </c>
      <c r="E53" s="45">
        <v>21296</v>
      </c>
      <c r="F53" s="45">
        <v>20696.58</v>
      </c>
      <c r="G53" s="75">
        <f t="shared" si="1"/>
        <v>97.18529301277236</v>
      </c>
    </row>
    <row r="54" spans="1:7" ht="12.75">
      <c r="A54" s="29">
        <v>4179</v>
      </c>
      <c r="B54" s="43" t="s">
        <v>6</v>
      </c>
      <c r="C54" s="45">
        <v>0</v>
      </c>
      <c r="D54" s="45">
        <v>0</v>
      </c>
      <c r="E54" s="45">
        <v>6658</v>
      </c>
      <c r="F54" s="45">
        <v>0</v>
      </c>
      <c r="G54" s="75">
        <f t="shared" si="1"/>
        <v>0</v>
      </c>
    </row>
    <row r="55" spans="1:7" ht="12.75">
      <c r="A55" s="29">
        <v>4210</v>
      </c>
      <c r="B55" s="43" t="s">
        <v>7</v>
      </c>
      <c r="C55" s="45">
        <v>148478.28</v>
      </c>
      <c r="D55" s="45">
        <v>166550</v>
      </c>
      <c r="E55" s="45">
        <v>231991</v>
      </c>
      <c r="F55" s="45">
        <v>152321.76</v>
      </c>
      <c r="G55" s="75">
        <f t="shared" si="1"/>
        <v>65.65847813061714</v>
      </c>
    </row>
    <row r="56" spans="1:7" ht="12.75">
      <c r="A56" s="29">
        <v>4240</v>
      </c>
      <c r="B56" s="43" t="s">
        <v>19</v>
      </c>
      <c r="C56" s="45">
        <v>10174.45</v>
      </c>
      <c r="D56" s="45">
        <v>8000</v>
      </c>
      <c r="E56" s="45">
        <v>8000</v>
      </c>
      <c r="F56" s="45">
        <v>420</v>
      </c>
      <c r="G56" s="75">
        <f t="shared" si="1"/>
        <v>5.25</v>
      </c>
    </row>
    <row r="57" spans="1:7" ht="12.75">
      <c r="A57" s="29">
        <v>4260</v>
      </c>
      <c r="B57" s="43" t="s">
        <v>40</v>
      </c>
      <c r="C57" s="45">
        <v>35382.16</v>
      </c>
      <c r="D57" s="45">
        <v>40800</v>
      </c>
      <c r="E57" s="45">
        <v>42440</v>
      </c>
      <c r="F57" s="45">
        <v>42336.81</v>
      </c>
      <c r="G57" s="75">
        <f t="shared" si="1"/>
        <v>99.75685673892553</v>
      </c>
    </row>
    <row r="58" spans="1:7" ht="12.75">
      <c r="A58" s="29">
        <v>4270</v>
      </c>
      <c r="B58" s="43" t="s">
        <v>41</v>
      </c>
      <c r="C58" s="45">
        <v>3025.7</v>
      </c>
      <c r="D58" s="45">
        <v>5000</v>
      </c>
      <c r="E58" s="45">
        <v>5000</v>
      </c>
      <c r="F58" s="45">
        <v>1871.56</v>
      </c>
      <c r="G58" s="75">
        <f t="shared" si="1"/>
        <v>37.4312</v>
      </c>
    </row>
    <row r="59" spans="1:7" ht="12.75">
      <c r="A59" s="29">
        <v>4280</v>
      </c>
      <c r="B59" s="43" t="s">
        <v>42</v>
      </c>
      <c r="C59" s="45">
        <v>537.5</v>
      </c>
      <c r="D59" s="45">
        <v>3600</v>
      </c>
      <c r="E59" s="45">
        <v>3300</v>
      </c>
      <c r="F59" s="45">
        <v>2420</v>
      </c>
      <c r="G59" s="75">
        <f t="shared" si="1"/>
        <v>73.33333333333333</v>
      </c>
    </row>
    <row r="60" spans="1:7" ht="12.75">
      <c r="A60" s="29">
        <v>4300</v>
      </c>
      <c r="B60" s="43" t="s">
        <v>8</v>
      </c>
      <c r="C60" s="45">
        <v>32039.18</v>
      </c>
      <c r="D60" s="45">
        <v>40460</v>
      </c>
      <c r="E60" s="45">
        <v>105460</v>
      </c>
      <c r="F60" s="45">
        <v>35518.47</v>
      </c>
      <c r="G60" s="75">
        <f t="shared" si="1"/>
        <v>33.67956571211834</v>
      </c>
    </row>
    <row r="61" spans="1:7" ht="12.75">
      <c r="A61" s="29">
        <v>4350</v>
      </c>
      <c r="B61" s="43" t="s">
        <v>156</v>
      </c>
      <c r="C61" s="45">
        <v>1791.23</v>
      </c>
      <c r="D61" s="45">
        <v>1940</v>
      </c>
      <c r="E61" s="45">
        <v>1990</v>
      </c>
      <c r="F61" s="45">
        <v>1983.32</v>
      </c>
      <c r="G61" s="75">
        <f t="shared" si="1"/>
        <v>99.6643216080402</v>
      </c>
    </row>
    <row r="62" spans="1:7" ht="25.5">
      <c r="A62" s="29">
        <v>4370</v>
      </c>
      <c r="B62" s="44" t="s">
        <v>157</v>
      </c>
      <c r="C62" s="74">
        <v>7794.19</v>
      </c>
      <c r="D62" s="74">
        <v>8700</v>
      </c>
      <c r="E62" s="74">
        <v>8700</v>
      </c>
      <c r="F62" s="74">
        <v>7147.89</v>
      </c>
      <c r="G62" s="75">
        <f t="shared" si="1"/>
        <v>82.15965517241379</v>
      </c>
    </row>
    <row r="63" spans="1:7" ht="12.75">
      <c r="A63" s="29">
        <v>4410</v>
      </c>
      <c r="B63" s="43" t="s">
        <v>9</v>
      </c>
      <c r="C63" s="45">
        <v>3152.08</v>
      </c>
      <c r="D63" s="45">
        <v>4700</v>
      </c>
      <c r="E63" s="45">
        <v>4700</v>
      </c>
      <c r="F63" s="45">
        <v>1594.69</v>
      </c>
      <c r="G63" s="75">
        <f t="shared" si="1"/>
        <v>33.92957446808511</v>
      </c>
    </row>
    <row r="64" spans="1:7" ht="12.75">
      <c r="A64" s="29">
        <v>4430</v>
      </c>
      <c r="B64" s="43" t="s">
        <v>11</v>
      </c>
      <c r="C64" s="45">
        <v>3707</v>
      </c>
      <c r="D64" s="45">
        <v>4100</v>
      </c>
      <c r="E64" s="45">
        <v>4740</v>
      </c>
      <c r="F64" s="45">
        <v>4735.25</v>
      </c>
      <c r="G64" s="75">
        <f t="shared" si="1"/>
        <v>99.89978902953587</v>
      </c>
    </row>
    <row r="65" spans="1:7" ht="12.75">
      <c r="A65" s="29">
        <v>4440</v>
      </c>
      <c r="B65" s="43" t="s">
        <v>20</v>
      </c>
      <c r="C65" s="45">
        <v>137859.67</v>
      </c>
      <c r="D65" s="45">
        <v>131277</v>
      </c>
      <c r="E65" s="45">
        <v>127527</v>
      </c>
      <c r="F65" s="45">
        <v>127277.92</v>
      </c>
      <c r="G65" s="75">
        <f t="shared" si="1"/>
        <v>99.8046844981847</v>
      </c>
    </row>
    <row r="66" spans="1:7" ht="12.75">
      <c r="A66" s="29">
        <v>4520</v>
      </c>
      <c r="B66" s="43" t="s">
        <v>45</v>
      </c>
      <c r="C66" s="45">
        <v>2541</v>
      </c>
      <c r="D66" s="45">
        <v>4000</v>
      </c>
      <c r="E66" s="45">
        <v>4031</v>
      </c>
      <c r="F66" s="45">
        <v>4031</v>
      </c>
      <c r="G66" s="75">
        <f t="shared" si="1"/>
        <v>100</v>
      </c>
    </row>
    <row r="67" spans="1:7" ht="12.75">
      <c r="A67" s="29">
        <v>4700</v>
      </c>
      <c r="B67" s="43" t="s">
        <v>46</v>
      </c>
      <c r="C67" s="45">
        <v>1437.2</v>
      </c>
      <c r="D67" s="45">
        <v>1400</v>
      </c>
      <c r="E67" s="45">
        <v>2099</v>
      </c>
      <c r="F67" s="45">
        <v>2000</v>
      </c>
      <c r="G67" s="75">
        <f t="shared" si="1"/>
        <v>95.28346831824679</v>
      </c>
    </row>
    <row r="68" spans="1:7" ht="25.5">
      <c r="A68" s="29">
        <v>6050</v>
      </c>
      <c r="B68" s="44" t="s">
        <v>47</v>
      </c>
      <c r="C68" s="45">
        <v>0</v>
      </c>
      <c r="D68" s="45">
        <v>150000</v>
      </c>
      <c r="E68" s="45">
        <v>0</v>
      </c>
      <c r="F68" s="45">
        <v>0</v>
      </c>
      <c r="G68" s="75" t="e">
        <f t="shared" si="1"/>
        <v>#DIV/0!</v>
      </c>
    </row>
    <row r="69" spans="2:7" ht="12.75">
      <c r="B69" s="8" t="s">
        <v>12</v>
      </c>
      <c r="C69" s="9">
        <f>SUM(C48:C68)</f>
        <v>3381150.6900000004</v>
      </c>
      <c r="D69" s="9">
        <f>SUM(D48:D68)</f>
        <v>3441994</v>
      </c>
      <c r="E69" s="9">
        <f>SUM(E48:E68)</f>
        <v>3681194</v>
      </c>
      <c r="F69" s="9">
        <f>SUM(F48:F68)</f>
        <v>3284972.4400000004</v>
      </c>
      <c r="G69" s="76">
        <f t="shared" si="1"/>
        <v>89.23660203727378</v>
      </c>
    </row>
    <row r="70" spans="2:7" ht="12.75">
      <c r="B70" s="17"/>
      <c r="C70" s="21"/>
      <c r="D70" s="21"/>
      <c r="E70" s="21"/>
      <c r="F70" s="21"/>
      <c r="G70" s="102"/>
    </row>
    <row r="71" ht="23.25">
      <c r="C71" s="10" t="s">
        <v>154</v>
      </c>
    </row>
    <row r="72" spans="1:7" ht="38.25">
      <c r="A72" s="22" t="s">
        <v>0</v>
      </c>
      <c r="B72" s="22" t="s">
        <v>1</v>
      </c>
      <c r="C72" s="23" t="s">
        <v>375</v>
      </c>
      <c r="D72" s="23" t="s">
        <v>3</v>
      </c>
      <c r="E72" s="23" t="s">
        <v>4</v>
      </c>
      <c r="F72" s="23" t="s">
        <v>374</v>
      </c>
      <c r="G72" s="22" t="s">
        <v>5</v>
      </c>
    </row>
    <row r="73" spans="1:7" ht="12.75">
      <c r="A73" s="29">
        <v>2540</v>
      </c>
      <c r="B73" s="43" t="s">
        <v>155</v>
      </c>
      <c r="C73" s="45">
        <v>134800.79</v>
      </c>
      <c r="D73" s="45">
        <v>0</v>
      </c>
      <c r="E73" s="45">
        <v>0</v>
      </c>
      <c r="F73" s="45">
        <v>0</v>
      </c>
      <c r="G73" s="75">
        <v>0</v>
      </c>
    </row>
    <row r="74" spans="1:7" ht="12.75">
      <c r="A74" s="29">
        <v>3020</v>
      </c>
      <c r="B74" s="43" t="s">
        <v>14</v>
      </c>
      <c r="C74" s="45">
        <v>16261.18</v>
      </c>
      <c r="D74" s="45">
        <v>17104</v>
      </c>
      <c r="E74" s="45">
        <v>20104</v>
      </c>
      <c r="F74" s="45">
        <v>19537.6</v>
      </c>
      <c r="G74" s="75">
        <f aca="true" t="shared" si="2" ref="G74:G93">F74/E74*100</f>
        <v>97.18265021886191</v>
      </c>
    </row>
    <row r="75" spans="1:7" ht="12.75">
      <c r="A75" s="29">
        <v>4010</v>
      </c>
      <c r="B75" s="43" t="s">
        <v>15</v>
      </c>
      <c r="C75" s="45">
        <v>248014.41</v>
      </c>
      <c r="D75" s="45">
        <v>257653</v>
      </c>
      <c r="E75" s="45">
        <v>270788</v>
      </c>
      <c r="F75" s="45">
        <v>264250.17</v>
      </c>
      <c r="G75" s="75">
        <f t="shared" si="2"/>
        <v>97.58562787124983</v>
      </c>
    </row>
    <row r="76" spans="1:7" ht="12.75">
      <c r="A76" s="29">
        <v>4040</v>
      </c>
      <c r="B76" s="43" t="s">
        <v>16</v>
      </c>
      <c r="C76" s="45">
        <v>17807</v>
      </c>
      <c r="D76" s="45">
        <v>15960</v>
      </c>
      <c r="E76" s="45">
        <v>16436</v>
      </c>
      <c r="F76" s="45">
        <v>16435.25</v>
      </c>
      <c r="G76" s="75">
        <f t="shared" si="2"/>
        <v>99.99543684594792</v>
      </c>
    </row>
    <row r="77" spans="1:7" ht="12.75">
      <c r="A77" s="29">
        <v>4110</v>
      </c>
      <c r="B77" s="43" t="s">
        <v>17</v>
      </c>
      <c r="C77" s="45">
        <v>44548.27</v>
      </c>
      <c r="D77" s="45">
        <v>49717</v>
      </c>
      <c r="E77" s="45">
        <v>52701</v>
      </c>
      <c r="F77" s="45">
        <v>48990.61</v>
      </c>
      <c r="G77" s="75">
        <f t="shared" si="2"/>
        <v>92.95954535967059</v>
      </c>
    </row>
    <row r="78" spans="1:7" ht="12.75">
      <c r="A78" s="29">
        <v>4120</v>
      </c>
      <c r="B78" s="43" t="s">
        <v>18</v>
      </c>
      <c r="C78" s="45">
        <v>5968.65</v>
      </c>
      <c r="D78" s="45">
        <v>7645</v>
      </c>
      <c r="E78" s="45">
        <v>7175</v>
      </c>
      <c r="F78" s="45">
        <v>6599.21</v>
      </c>
      <c r="G78" s="75">
        <f t="shared" si="2"/>
        <v>91.97505226480837</v>
      </c>
    </row>
    <row r="79" spans="1:7" ht="12.75">
      <c r="A79" s="29">
        <v>4170</v>
      </c>
      <c r="B79" s="43" t="s">
        <v>6</v>
      </c>
      <c r="C79" s="45">
        <v>2467</v>
      </c>
      <c r="D79" s="45">
        <v>1000</v>
      </c>
      <c r="E79" s="45">
        <v>1000</v>
      </c>
      <c r="F79" s="45">
        <v>859</v>
      </c>
      <c r="G79" s="75">
        <f t="shared" si="2"/>
        <v>85.9</v>
      </c>
    </row>
    <row r="80" spans="1:7" ht="12.75">
      <c r="A80" s="29">
        <v>4210</v>
      </c>
      <c r="B80" s="43" t="s">
        <v>7</v>
      </c>
      <c r="C80" s="45">
        <v>15313.21</v>
      </c>
      <c r="D80" s="45">
        <v>24370</v>
      </c>
      <c r="E80" s="45">
        <v>9838</v>
      </c>
      <c r="F80" s="45">
        <v>7515.6</v>
      </c>
      <c r="G80" s="75">
        <f t="shared" si="2"/>
        <v>76.39357593006709</v>
      </c>
    </row>
    <row r="81" spans="1:7" ht="12.75">
      <c r="A81" s="29">
        <v>4240</v>
      </c>
      <c r="B81" s="43" t="s">
        <v>19</v>
      </c>
      <c r="C81" s="45">
        <v>1999.2</v>
      </c>
      <c r="D81" s="45">
        <v>2000</v>
      </c>
      <c r="E81" s="45">
        <v>2000</v>
      </c>
      <c r="F81" s="45">
        <v>1337.75</v>
      </c>
      <c r="G81" s="75">
        <f t="shared" si="2"/>
        <v>66.8875</v>
      </c>
    </row>
    <row r="82" spans="1:7" ht="12.75">
      <c r="A82" s="29">
        <v>4260</v>
      </c>
      <c r="B82" s="43" t="s">
        <v>40</v>
      </c>
      <c r="C82" s="45">
        <v>5243.01</v>
      </c>
      <c r="D82" s="45">
        <v>3000</v>
      </c>
      <c r="E82" s="45">
        <v>6000</v>
      </c>
      <c r="F82" s="45">
        <v>5948.41</v>
      </c>
      <c r="G82" s="75">
        <f t="shared" si="2"/>
        <v>99.14016666666666</v>
      </c>
    </row>
    <row r="83" spans="1:7" ht="12.75">
      <c r="A83" s="29">
        <v>4270</v>
      </c>
      <c r="B83" s="43" t="s">
        <v>41</v>
      </c>
      <c r="C83" s="45">
        <v>109.47</v>
      </c>
      <c r="D83" s="45">
        <v>4500</v>
      </c>
      <c r="E83" s="45">
        <v>300</v>
      </c>
      <c r="F83" s="45">
        <v>179.57</v>
      </c>
      <c r="G83" s="75">
        <f t="shared" si="2"/>
        <v>59.85666666666667</v>
      </c>
    </row>
    <row r="84" spans="1:7" ht="12.75">
      <c r="A84" s="29">
        <v>4280</v>
      </c>
      <c r="B84" s="43" t="s">
        <v>42</v>
      </c>
      <c r="C84" s="45">
        <v>40</v>
      </c>
      <c r="D84" s="45">
        <v>600</v>
      </c>
      <c r="E84" s="45">
        <v>600</v>
      </c>
      <c r="F84" s="45">
        <v>581</v>
      </c>
      <c r="G84" s="75">
        <f t="shared" si="2"/>
        <v>96.83333333333334</v>
      </c>
    </row>
    <row r="85" spans="1:7" ht="12.75">
      <c r="A85" s="29">
        <v>4300</v>
      </c>
      <c r="B85" s="43" t="s">
        <v>8</v>
      </c>
      <c r="C85" s="45">
        <v>8877.47</v>
      </c>
      <c r="D85" s="45">
        <v>10400</v>
      </c>
      <c r="E85" s="45">
        <v>11400</v>
      </c>
      <c r="F85" s="45">
        <v>11193.93</v>
      </c>
      <c r="G85" s="75">
        <f t="shared" si="2"/>
        <v>98.19236842105263</v>
      </c>
    </row>
    <row r="86" spans="1:7" ht="12.75">
      <c r="A86" s="29">
        <v>4330</v>
      </c>
      <c r="B86" s="43" t="s">
        <v>158</v>
      </c>
      <c r="C86" s="45">
        <v>3600.51</v>
      </c>
      <c r="D86" s="45">
        <v>11827</v>
      </c>
      <c r="E86" s="45">
        <v>15205</v>
      </c>
      <c r="F86" s="45">
        <v>14386.14</v>
      </c>
      <c r="G86" s="75">
        <f t="shared" si="2"/>
        <v>94.61453469253534</v>
      </c>
    </row>
    <row r="87" spans="1:7" ht="12.75">
      <c r="A87" s="29">
        <v>4350</v>
      </c>
      <c r="B87" s="43" t="s">
        <v>156</v>
      </c>
      <c r="C87" s="45">
        <v>468</v>
      </c>
      <c r="D87" s="45">
        <v>468</v>
      </c>
      <c r="E87" s="45">
        <v>468</v>
      </c>
      <c r="F87" s="45">
        <v>468</v>
      </c>
      <c r="G87" s="75">
        <f t="shared" si="2"/>
        <v>100</v>
      </c>
    </row>
    <row r="88" spans="1:7" ht="25.5">
      <c r="A88" s="29">
        <v>4370</v>
      </c>
      <c r="B88" s="44" t="s">
        <v>157</v>
      </c>
      <c r="C88" s="74">
        <v>492.2</v>
      </c>
      <c r="D88" s="74">
        <v>600</v>
      </c>
      <c r="E88" s="74">
        <v>634</v>
      </c>
      <c r="F88" s="74">
        <v>633.64</v>
      </c>
      <c r="G88" s="4">
        <f t="shared" si="2"/>
        <v>99.94321766561514</v>
      </c>
    </row>
    <row r="89" spans="1:7" ht="12.75">
      <c r="A89" s="29">
        <v>4410</v>
      </c>
      <c r="B89" s="43" t="s">
        <v>9</v>
      </c>
      <c r="C89" s="45">
        <v>0</v>
      </c>
      <c r="D89" s="45">
        <v>200</v>
      </c>
      <c r="E89" s="45">
        <v>166</v>
      </c>
      <c r="F89" s="45">
        <v>0</v>
      </c>
      <c r="G89" s="75">
        <f t="shared" si="2"/>
        <v>0</v>
      </c>
    </row>
    <row r="90" spans="1:7" ht="12.75">
      <c r="A90" s="29">
        <v>4430</v>
      </c>
      <c r="B90" s="43" t="s">
        <v>11</v>
      </c>
      <c r="C90" s="45">
        <v>191</v>
      </c>
      <c r="D90" s="45">
        <v>200</v>
      </c>
      <c r="E90" s="45">
        <v>200</v>
      </c>
      <c r="F90" s="45">
        <v>176</v>
      </c>
      <c r="G90" s="75">
        <f t="shared" si="2"/>
        <v>88</v>
      </c>
    </row>
    <row r="91" spans="1:7" ht="12.75">
      <c r="A91" s="29">
        <v>4440</v>
      </c>
      <c r="B91" s="43" t="s">
        <v>20</v>
      </c>
      <c r="C91" s="45">
        <v>16917.43</v>
      </c>
      <c r="D91" s="45">
        <v>19684</v>
      </c>
      <c r="E91" s="45">
        <v>19684</v>
      </c>
      <c r="F91" s="45">
        <v>19614.3</v>
      </c>
      <c r="G91" s="75">
        <f t="shared" si="2"/>
        <v>99.64590530380005</v>
      </c>
    </row>
    <row r="92" spans="1:7" ht="12.75">
      <c r="A92" s="29">
        <v>4700</v>
      </c>
      <c r="B92" s="43" t="s">
        <v>46</v>
      </c>
      <c r="C92" s="45">
        <v>100</v>
      </c>
      <c r="D92" s="45">
        <v>100</v>
      </c>
      <c r="E92" s="45">
        <v>250</v>
      </c>
      <c r="F92" s="45">
        <v>250</v>
      </c>
      <c r="G92" s="75">
        <f t="shared" si="2"/>
        <v>100</v>
      </c>
    </row>
    <row r="93" spans="2:7" ht="12.75">
      <c r="B93" s="8" t="s">
        <v>12</v>
      </c>
      <c r="C93" s="9">
        <f>SUM(C73:C92)</f>
        <v>523218.80000000005</v>
      </c>
      <c r="D93" s="9">
        <f>SUM(D73:D92)</f>
        <v>427028</v>
      </c>
      <c r="E93" s="9">
        <f>SUM(E73:E92)</f>
        <v>434949</v>
      </c>
      <c r="F93" s="9">
        <f>SUM(F73:F92)</f>
        <v>418956.17999999993</v>
      </c>
      <c r="G93" s="75">
        <f t="shared" si="2"/>
        <v>96.32305856548697</v>
      </c>
    </row>
    <row r="95" spans="1:7" ht="25.5">
      <c r="A95" s="18"/>
      <c r="B95" s="17"/>
      <c r="C95" s="24"/>
      <c r="E95" s="25" t="s">
        <v>364</v>
      </c>
      <c r="F95" s="20" t="s">
        <v>321</v>
      </c>
      <c r="G95" s="19"/>
    </row>
    <row r="96" spans="1:7" ht="12.75">
      <c r="A96" s="12"/>
      <c r="B96" s="13"/>
      <c r="C96" s="14"/>
      <c r="D96" s="15"/>
      <c r="E96" s="15"/>
      <c r="F96" s="15"/>
      <c r="G96" s="15"/>
    </row>
    <row r="97" spans="1:7" ht="12.75">
      <c r="A97" s="18" t="s">
        <v>21</v>
      </c>
      <c r="B97" s="17" t="s">
        <v>14</v>
      </c>
      <c r="C97" s="19"/>
      <c r="D97" s="26"/>
      <c r="E97" s="26">
        <f>SUM(E98:E103)</f>
        <v>19537.600000000002</v>
      </c>
      <c r="F97" s="26">
        <v>485.22</v>
      </c>
      <c r="G97" s="19"/>
    </row>
    <row r="98" spans="2:6" ht="12.75">
      <c r="B98" t="s">
        <v>27</v>
      </c>
      <c r="C98" s="91"/>
      <c r="D98" s="91"/>
      <c r="E98" s="91">
        <v>16616.04</v>
      </c>
      <c r="F98" s="91"/>
    </row>
    <row r="99" spans="2:6" ht="12.75">
      <c r="B99" t="s">
        <v>34</v>
      </c>
      <c r="C99" s="91"/>
      <c r="D99" s="91"/>
      <c r="E99" s="91">
        <v>1500</v>
      </c>
      <c r="F99" s="91"/>
    </row>
    <row r="100" spans="2:6" ht="12.75">
      <c r="B100" t="s">
        <v>97</v>
      </c>
      <c r="C100" s="91"/>
      <c r="D100" s="91"/>
      <c r="E100" s="91">
        <v>458.75</v>
      </c>
      <c r="F100" s="91"/>
    </row>
    <row r="101" spans="2:6" ht="12.75">
      <c r="B101" t="s">
        <v>48</v>
      </c>
      <c r="C101" s="91"/>
      <c r="D101" s="91"/>
      <c r="E101" s="91">
        <v>226.81</v>
      </c>
      <c r="F101" s="91"/>
    </row>
    <row r="102" spans="2:6" ht="12.75">
      <c r="B102" t="s">
        <v>50</v>
      </c>
      <c r="C102" s="91"/>
      <c r="D102" s="91"/>
      <c r="E102" s="91">
        <v>736</v>
      </c>
      <c r="F102" s="91"/>
    </row>
    <row r="103" spans="3:6" ht="12.75">
      <c r="C103" s="91"/>
      <c r="D103" s="91"/>
      <c r="E103" s="91"/>
      <c r="F103" s="91"/>
    </row>
    <row r="104" spans="1:7" ht="12.75">
      <c r="A104" s="18" t="s">
        <v>22</v>
      </c>
      <c r="B104" s="17" t="s">
        <v>15</v>
      </c>
      <c r="C104" s="19"/>
      <c r="D104" s="26"/>
      <c r="E104" s="26">
        <v>264250.17</v>
      </c>
      <c r="F104" s="26">
        <v>6537</v>
      </c>
      <c r="G104" s="19"/>
    </row>
    <row r="105" spans="2:6" ht="12.75">
      <c r="B105" t="s">
        <v>51</v>
      </c>
      <c r="C105" s="91"/>
      <c r="D105" s="91"/>
      <c r="E105" s="91">
        <v>201906.81</v>
      </c>
      <c r="F105" s="91"/>
    </row>
    <row r="106" spans="2:6" ht="12.75">
      <c r="B106" t="s">
        <v>36</v>
      </c>
      <c r="C106" s="91"/>
      <c r="D106" s="91"/>
      <c r="E106" s="91">
        <v>13019.58</v>
      </c>
      <c r="F106" s="91"/>
    </row>
    <row r="107" spans="2:6" ht="12.75">
      <c r="B107" t="s">
        <v>52</v>
      </c>
      <c r="C107" s="91"/>
      <c r="D107" s="91"/>
      <c r="E107" s="91">
        <v>1860</v>
      </c>
      <c r="F107" s="91"/>
    </row>
    <row r="108" spans="2:6" ht="12.75">
      <c r="B108" t="s">
        <v>159</v>
      </c>
      <c r="C108" s="91"/>
      <c r="D108" s="91"/>
      <c r="E108" s="91">
        <v>19195.2</v>
      </c>
      <c r="F108" s="91"/>
    </row>
    <row r="109" spans="2:6" ht="12.75">
      <c r="B109" t="s">
        <v>160</v>
      </c>
      <c r="C109" s="91"/>
      <c r="D109" s="91"/>
      <c r="E109" s="91">
        <v>10894.18</v>
      </c>
      <c r="F109" s="91"/>
    </row>
    <row r="110" spans="2:6" ht="12.75">
      <c r="B110" t="s">
        <v>32</v>
      </c>
      <c r="C110" s="91"/>
      <c r="D110" s="91"/>
      <c r="E110" s="91">
        <v>10348.59</v>
      </c>
      <c r="F110" s="91"/>
    </row>
    <row r="111" spans="2:6" ht="12.75">
      <c r="B111" t="s">
        <v>299</v>
      </c>
      <c r="C111" s="91"/>
      <c r="D111" s="91"/>
      <c r="E111" s="91">
        <v>6850.58</v>
      </c>
      <c r="F111" s="91"/>
    </row>
    <row r="112" spans="2:6" ht="12.75">
      <c r="B112" t="s">
        <v>334</v>
      </c>
      <c r="C112" s="91"/>
      <c r="D112" s="91"/>
      <c r="E112" s="91">
        <v>175.23</v>
      </c>
      <c r="F112" s="91"/>
    </row>
    <row r="113" spans="1:7" ht="25.5">
      <c r="A113" s="18" t="s">
        <v>23</v>
      </c>
      <c r="B113" s="33" t="s">
        <v>16</v>
      </c>
      <c r="C113" s="19"/>
      <c r="D113" s="26"/>
      <c r="E113" s="26">
        <v>16435.25</v>
      </c>
      <c r="F113" s="26"/>
      <c r="G113" s="19"/>
    </row>
    <row r="114" spans="1:7" ht="25.5">
      <c r="A114" s="18" t="s">
        <v>24</v>
      </c>
      <c r="B114" s="33" t="s">
        <v>17</v>
      </c>
      <c r="C114" s="19"/>
      <c r="D114" s="26"/>
      <c r="E114" s="26">
        <v>48990.61</v>
      </c>
      <c r="F114" s="26">
        <v>3507.84</v>
      </c>
      <c r="G114" s="19"/>
    </row>
    <row r="115" spans="1:7" ht="12.75">
      <c r="A115" s="18" t="s">
        <v>25</v>
      </c>
      <c r="B115" s="17" t="s">
        <v>18</v>
      </c>
      <c r="C115" s="19"/>
      <c r="D115" s="26"/>
      <c r="E115" s="26">
        <v>6599.21</v>
      </c>
      <c r="F115" s="26">
        <v>570.41</v>
      </c>
      <c r="G115" s="19"/>
    </row>
    <row r="116" spans="1:7" ht="12.75">
      <c r="A116" s="18" t="s">
        <v>57</v>
      </c>
      <c r="B116" s="17" t="s">
        <v>6</v>
      </c>
      <c r="C116" s="19"/>
      <c r="D116" s="26"/>
      <c r="E116" s="26">
        <v>859</v>
      </c>
      <c r="F116" s="26">
        <v>22</v>
      </c>
      <c r="G116" s="19"/>
    </row>
    <row r="117" spans="1:7" ht="12.75">
      <c r="A117" s="18"/>
      <c r="B117" s="13" t="s">
        <v>371</v>
      </c>
      <c r="C117" s="19"/>
      <c r="D117" s="26"/>
      <c r="E117" s="96">
        <v>467</v>
      </c>
      <c r="F117" s="26"/>
      <c r="G117" s="19"/>
    </row>
    <row r="118" spans="1:7" ht="12.75">
      <c r="A118" s="18"/>
      <c r="B118" s="13" t="s">
        <v>373</v>
      </c>
      <c r="C118" s="19"/>
      <c r="D118" s="26"/>
      <c r="E118" s="96">
        <v>100</v>
      </c>
      <c r="F118" s="26"/>
      <c r="G118" s="19"/>
    </row>
    <row r="119" spans="1:7" ht="12.75">
      <c r="A119" s="18"/>
      <c r="B119" s="13" t="s">
        <v>372</v>
      </c>
      <c r="C119" s="19"/>
      <c r="D119" s="26"/>
      <c r="E119" s="96">
        <v>292</v>
      </c>
      <c r="F119" s="26"/>
      <c r="G119" s="19"/>
    </row>
    <row r="120" spans="1:7" ht="12.75">
      <c r="A120" s="18" t="s">
        <v>58</v>
      </c>
      <c r="B120" s="17" t="s">
        <v>7</v>
      </c>
      <c r="C120" s="19"/>
      <c r="D120" s="26"/>
      <c r="E120" s="26">
        <v>7515.6</v>
      </c>
      <c r="F120" s="26"/>
      <c r="G120" s="19"/>
    </row>
    <row r="121" spans="2:6" ht="12.75">
      <c r="B121" s="31" t="s">
        <v>59</v>
      </c>
      <c r="C121" s="91"/>
      <c r="D121" s="91"/>
      <c r="E121" s="91">
        <v>3912.8</v>
      </c>
      <c r="F121" s="91"/>
    </row>
    <row r="122" spans="2:6" ht="12.75">
      <c r="B122" s="31" t="s">
        <v>62</v>
      </c>
      <c r="C122" s="91"/>
      <c r="D122" s="91"/>
      <c r="E122" s="91">
        <v>1567.9</v>
      </c>
      <c r="F122" s="91"/>
    </row>
    <row r="123" spans="2:6" ht="12.75">
      <c r="B123" s="31" t="s">
        <v>61</v>
      </c>
      <c r="C123" s="91"/>
      <c r="D123" s="91"/>
      <c r="E123" s="91">
        <v>645.91</v>
      </c>
      <c r="F123" s="91"/>
    </row>
    <row r="124" spans="2:6" ht="12.75">
      <c r="B124" s="31" t="s">
        <v>161</v>
      </c>
      <c r="C124" s="91"/>
      <c r="D124" s="91"/>
      <c r="E124" s="91">
        <v>150.07</v>
      </c>
      <c r="F124" s="91"/>
    </row>
    <row r="125" spans="2:6" ht="12.75">
      <c r="B125" s="31" t="s">
        <v>102</v>
      </c>
      <c r="C125" s="91"/>
      <c r="D125" s="91"/>
      <c r="E125" s="91">
        <v>80.5</v>
      </c>
      <c r="F125" s="91"/>
    </row>
    <row r="126" spans="2:6" ht="12.75">
      <c r="B126" s="31" t="s">
        <v>66</v>
      </c>
      <c r="C126" s="91"/>
      <c r="D126" s="91"/>
      <c r="E126" s="91">
        <v>71.01</v>
      </c>
      <c r="F126" s="91"/>
    </row>
    <row r="127" spans="2:6" ht="12.75">
      <c r="B127" s="31" t="s">
        <v>65</v>
      </c>
      <c r="C127" s="91"/>
      <c r="D127" s="91"/>
      <c r="E127" s="91">
        <v>539.22</v>
      </c>
      <c r="F127" s="91"/>
    </row>
    <row r="128" spans="2:6" ht="12.75">
      <c r="B128" s="31" t="s">
        <v>64</v>
      </c>
      <c r="C128" s="91"/>
      <c r="D128" s="91"/>
      <c r="E128" s="91">
        <v>93.4</v>
      </c>
      <c r="F128" s="91"/>
    </row>
    <row r="129" spans="2:6" ht="12.75">
      <c r="B129" s="31" t="s">
        <v>365</v>
      </c>
      <c r="C129" s="91"/>
      <c r="D129" s="91"/>
      <c r="E129" s="91">
        <v>454.79</v>
      </c>
      <c r="F129" s="91"/>
    </row>
    <row r="130" spans="1:7" ht="12.75">
      <c r="A130" s="18" t="s">
        <v>38</v>
      </c>
      <c r="B130" s="17" t="s">
        <v>19</v>
      </c>
      <c r="C130" s="19"/>
      <c r="D130" s="26"/>
      <c r="E130" s="26">
        <v>1337.75</v>
      </c>
      <c r="F130" s="26"/>
      <c r="G130" s="19"/>
    </row>
    <row r="131" spans="1:7" ht="12.75">
      <c r="A131" s="18" t="s">
        <v>69</v>
      </c>
      <c r="B131" s="17" t="s">
        <v>40</v>
      </c>
      <c r="C131" s="19"/>
      <c r="D131" s="26"/>
      <c r="E131" s="26">
        <v>5948.41</v>
      </c>
      <c r="F131" s="26"/>
      <c r="G131" s="19"/>
    </row>
    <row r="132" spans="2:6" ht="12.75">
      <c r="B132" s="31" t="s">
        <v>70</v>
      </c>
      <c r="C132" s="91"/>
      <c r="D132" s="91"/>
      <c r="E132" s="91">
        <v>5061.48</v>
      </c>
      <c r="F132" s="91"/>
    </row>
    <row r="133" spans="2:6" ht="12.75">
      <c r="B133" s="31" t="s">
        <v>71</v>
      </c>
      <c r="C133" s="91"/>
      <c r="D133" s="91"/>
      <c r="E133" s="91">
        <v>886.93</v>
      </c>
      <c r="F133" s="91"/>
    </row>
    <row r="134" spans="1:7" ht="12.75">
      <c r="A134" s="18" t="s">
        <v>72</v>
      </c>
      <c r="B134" s="17" t="s">
        <v>41</v>
      </c>
      <c r="C134" s="19"/>
      <c r="D134" s="26"/>
      <c r="E134" s="26">
        <v>179.57</v>
      </c>
      <c r="F134" s="26"/>
      <c r="G134" s="19"/>
    </row>
    <row r="135" spans="2:6" ht="12.75">
      <c r="B135" s="31" t="s">
        <v>163</v>
      </c>
      <c r="C135" s="91"/>
      <c r="D135" s="91"/>
      <c r="E135" s="91">
        <v>179.57</v>
      </c>
      <c r="F135" s="91"/>
    </row>
    <row r="136" spans="1:7" ht="12.75">
      <c r="A136" s="18" t="s">
        <v>74</v>
      </c>
      <c r="B136" s="17" t="s">
        <v>42</v>
      </c>
      <c r="C136" s="19"/>
      <c r="D136" s="26"/>
      <c r="E136" s="26">
        <v>581</v>
      </c>
      <c r="F136" s="26"/>
      <c r="G136" s="19"/>
    </row>
    <row r="137" spans="1:7" ht="12.75">
      <c r="A137" s="18" t="s">
        <v>75</v>
      </c>
      <c r="B137" s="17" t="s">
        <v>8</v>
      </c>
      <c r="C137" s="19"/>
      <c r="D137" s="26"/>
      <c r="E137" s="26">
        <v>11193.93</v>
      </c>
      <c r="F137" s="26"/>
      <c r="G137" s="19"/>
    </row>
    <row r="138" spans="2:6" ht="12.75">
      <c r="B138" s="31" t="s">
        <v>76</v>
      </c>
      <c r="C138" s="91"/>
      <c r="D138" s="91"/>
      <c r="E138" s="91">
        <v>344.4</v>
      </c>
      <c r="F138" s="91"/>
    </row>
    <row r="139" spans="2:6" ht="12.75">
      <c r="B139" s="31" t="s">
        <v>78</v>
      </c>
      <c r="C139" s="91"/>
      <c r="D139" s="91"/>
      <c r="E139" s="91">
        <v>1208.36</v>
      </c>
      <c r="F139" s="91"/>
    </row>
    <row r="140" spans="2:6" ht="12.75">
      <c r="B140" s="31" t="s">
        <v>314</v>
      </c>
      <c r="C140" s="91"/>
      <c r="D140" s="91"/>
      <c r="E140" s="91">
        <v>350</v>
      </c>
      <c r="F140" s="91"/>
    </row>
    <row r="141" spans="2:6" ht="12.75">
      <c r="B141" s="31" t="s">
        <v>81</v>
      </c>
      <c r="C141" s="91"/>
      <c r="D141" s="91"/>
      <c r="E141" s="91">
        <v>340.2</v>
      </c>
      <c r="F141" s="91"/>
    </row>
    <row r="142" spans="2:6" ht="12.75">
      <c r="B142" s="31" t="s">
        <v>366</v>
      </c>
      <c r="C142" s="91"/>
      <c r="D142" s="91"/>
      <c r="E142" s="91">
        <v>57.81</v>
      </c>
      <c r="F142" s="91"/>
    </row>
    <row r="143" spans="2:6" ht="12.75">
      <c r="B143" s="31" t="s">
        <v>335</v>
      </c>
      <c r="C143" s="91"/>
      <c r="D143" s="91"/>
      <c r="E143" s="91">
        <v>422.4</v>
      </c>
      <c r="F143" s="91"/>
    </row>
    <row r="144" spans="2:6" ht="12.75">
      <c r="B144" s="31" t="s">
        <v>164</v>
      </c>
      <c r="C144" s="91"/>
      <c r="D144" s="91"/>
      <c r="E144" s="91">
        <v>59.4</v>
      </c>
      <c r="F144" s="91"/>
    </row>
    <row r="145" spans="2:6" ht="12.75">
      <c r="B145" s="31" t="s">
        <v>165</v>
      </c>
      <c r="C145" s="91"/>
      <c r="D145" s="91"/>
      <c r="E145" s="91">
        <v>371.28</v>
      </c>
      <c r="F145" s="91"/>
    </row>
    <row r="146" spans="2:6" ht="12.75">
      <c r="B146" s="31" t="s">
        <v>82</v>
      </c>
      <c r="C146" s="91"/>
      <c r="D146" s="91"/>
      <c r="E146" s="91">
        <v>1293.78</v>
      </c>
      <c r="F146" s="91"/>
    </row>
    <row r="147" spans="2:6" ht="12.75">
      <c r="B147" s="31" t="s">
        <v>367</v>
      </c>
      <c r="C147" s="91"/>
      <c r="D147" s="91"/>
      <c r="E147" s="91">
        <v>24.61</v>
      </c>
      <c r="F147" s="91"/>
    </row>
    <row r="148" spans="2:6" ht="12.75">
      <c r="B148" s="31" t="s">
        <v>368</v>
      </c>
      <c r="C148" s="91"/>
      <c r="D148" s="91"/>
      <c r="E148" s="91">
        <v>126.69</v>
      </c>
      <c r="F148" s="91"/>
    </row>
    <row r="149" spans="2:6" ht="12.75">
      <c r="B149" s="31" t="s">
        <v>369</v>
      </c>
      <c r="C149" s="91"/>
      <c r="D149" s="91"/>
      <c r="E149" s="91">
        <v>123</v>
      </c>
      <c r="F149" s="91"/>
    </row>
    <row r="150" spans="2:6" ht="12.75">
      <c r="B150" s="31" t="s">
        <v>166</v>
      </c>
      <c r="C150" s="91"/>
      <c r="D150" s="91"/>
      <c r="E150" s="91">
        <v>6472</v>
      </c>
      <c r="F150" s="91"/>
    </row>
    <row r="151" spans="1:7" ht="12.75">
      <c r="A151" s="18" t="s">
        <v>84</v>
      </c>
      <c r="B151" s="17" t="s">
        <v>43</v>
      </c>
      <c r="C151" s="19"/>
      <c r="D151" s="26"/>
      <c r="E151" s="26">
        <v>468</v>
      </c>
      <c r="F151" s="26"/>
      <c r="G151" s="19"/>
    </row>
    <row r="152" spans="1:7" ht="25.5">
      <c r="A152" s="34" t="s">
        <v>85</v>
      </c>
      <c r="B152" s="33" t="s">
        <v>167</v>
      </c>
      <c r="C152" s="19"/>
      <c r="D152" s="26"/>
      <c r="E152" s="26">
        <v>633.64</v>
      </c>
      <c r="F152" s="26"/>
      <c r="G152" s="19"/>
    </row>
    <row r="153" spans="1:7" ht="12.75">
      <c r="A153" s="18" t="s">
        <v>87</v>
      </c>
      <c r="B153" s="17" t="s">
        <v>88</v>
      </c>
      <c r="C153" s="19"/>
      <c r="D153" s="26"/>
      <c r="E153" s="26">
        <v>0</v>
      </c>
      <c r="F153" s="26"/>
      <c r="G153" s="19"/>
    </row>
    <row r="154" spans="1:7" ht="12.75">
      <c r="A154" s="18" t="s">
        <v>89</v>
      </c>
      <c r="B154" s="17" t="s">
        <v>11</v>
      </c>
      <c r="C154" s="19"/>
      <c r="D154" s="26"/>
      <c r="E154" s="26">
        <v>176</v>
      </c>
      <c r="F154" s="26"/>
      <c r="G154" s="19"/>
    </row>
    <row r="155" spans="1:7" ht="12.75">
      <c r="A155" s="18" t="s">
        <v>26</v>
      </c>
      <c r="B155" s="17" t="s">
        <v>20</v>
      </c>
      <c r="C155" s="19"/>
      <c r="D155" s="26"/>
      <c r="E155" s="26">
        <v>19614.3</v>
      </c>
      <c r="F155" s="26"/>
      <c r="G155" s="19"/>
    </row>
    <row r="156" spans="1:7" ht="12.75">
      <c r="A156" s="18" t="s">
        <v>91</v>
      </c>
      <c r="B156" s="17" t="s">
        <v>46</v>
      </c>
      <c r="C156" s="19"/>
      <c r="D156" s="26"/>
      <c r="E156" s="26">
        <v>250</v>
      </c>
      <c r="F156" s="26"/>
      <c r="G156" s="19"/>
    </row>
    <row r="157" spans="1:7" ht="12.75">
      <c r="A157" s="18"/>
      <c r="B157" s="17"/>
      <c r="C157" s="19"/>
      <c r="D157" s="26"/>
      <c r="E157" s="26"/>
      <c r="F157" s="26"/>
      <c r="G157" s="19"/>
    </row>
    <row r="158" spans="2:6" ht="12.75">
      <c r="B158" s="30" t="s">
        <v>370</v>
      </c>
      <c r="C158" s="94"/>
      <c r="D158" s="94"/>
      <c r="E158" s="94">
        <v>745</v>
      </c>
      <c r="F158" s="91"/>
    </row>
    <row r="159" spans="2:6" ht="12.75">
      <c r="B159" s="30"/>
      <c r="C159" s="94"/>
      <c r="D159" s="94"/>
      <c r="E159" s="94"/>
      <c r="F159" s="91"/>
    </row>
    <row r="161" ht="23.25">
      <c r="C161" s="10" t="s">
        <v>168</v>
      </c>
    </row>
    <row r="162" ht="23.25">
      <c r="C162" s="10" t="s">
        <v>169</v>
      </c>
    </row>
    <row r="164" ht="12.75">
      <c r="C164" s="11" t="s">
        <v>170</v>
      </c>
    </row>
    <row r="165" spans="1:7" ht="38.25">
      <c r="A165" s="22" t="s">
        <v>0</v>
      </c>
      <c r="B165" s="22" t="s">
        <v>1</v>
      </c>
      <c r="C165" s="23" t="s">
        <v>376</v>
      </c>
      <c r="D165" s="23" t="s">
        <v>3</v>
      </c>
      <c r="E165" s="23" t="s">
        <v>4</v>
      </c>
      <c r="F165" s="23" t="s">
        <v>364</v>
      </c>
      <c r="G165" s="22" t="s">
        <v>5</v>
      </c>
    </row>
    <row r="166" spans="1:7" ht="12.75">
      <c r="A166" s="6">
        <v>3020</v>
      </c>
      <c r="B166" s="7" t="s">
        <v>14</v>
      </c>
      <c r="C166" s="4">
        <v>7193.62</v>
      </c>
      <c r="D166" s="3">
        <v>8450</v>
      </c>
      <c r="E166" s="3">
        <v>8450</v>
      </c>
      <c r="F166" s="3">
        <v>7361.55</v>
      </c>
      <c r="G166" s="3">
        <f>F166/E166*100</f>
        <v>87.1189349112426</v>
      </c>
    </row>
    <row r="167" spans="1:7" ht="12.75">
      <c r="A167" s="6">
        <v>4010</v>
      </c>
      <c r="B167" s="7" t="s">
        <v>15</v>
      </c>
      <c r="C167" s="4">
        <v>92621.4</v>
      </c>
      <c r="D167" s="3">
        <v>93414</v>
      </c>
      <c r="E167" s="3">
        <v>121720</v>
      </c>
      <c r="F167" s="3">
        <v>89952.82</v>
      </c>
      <c r="G167" s="3">
        <f aca="true" t="shared" si="3" ref="G167:G172">F167/E167*100</f>
        <v>73.90142951035163</v>
      </c>
    </row>
    <row r="168" spans="1:7" ht="12.75">
      <c r="A168" s="6">
        <v>4040</v>
      </c>
      <c r="B168" s="7" t="s">
        <v>16</v>
      </c>
      <c r="C168" s="4">
        <v>8022.08</v>
      </c>
      <c r="D168" s="3">
        <v>7967</v>
      </c>
      <c r="E168" s="3">
        <v>7967</v>
      </c>
      <c r="F168" s="3">
        <v>7926.23</v>
      </c>
      <c r="G168" s="3">
        <f t="shared" si="3"/>
        <v>99.48826408936864</v>
      </c>
    </row>
    <row r="169" spans="1:7" ht="12.75">
      <c r="A169" s="6">
        <v>4110</v>
      </c>
      <c r="B169" s="7" t="s">
        <v>17</v>
      </c>
      <c r="C169" s="5">
        <v>16105.61</v>
      </c>
      <c r="D169" s="3">
        <v>16472</v>
      </c>
      <c r="E169" s="3">
        <v>18466</v>
      </c>
      <c r="F169" s="3">
        <v>18007.82</v>
      </c>
      <c r="G169" s="3">
        <f t="shared" si="3"/>
        <v>97.51879129210441</v>
      </c>
    </row>
    <row r="170" spans="1:7" ht="12.75">
      <c r="A170" s="6">
        <v>4120</v>
      </c>
      <c r="B170" s="7" t="s">
        <v>18</v>
      </c>
      <c r="C170" s="4">
        <v>2478.65</v>
      </c>
      <c r="D170" s="3">
        <v>2665</v>
      </c>
      <c r="E170" s="3">
        <v>2665</v>
      </c>
      <c r="F170" s="3">
        <v>2593.59</v>
      </c>
      <c r="G170" s="3">
        <f t="shared" si="3"/>
        <v>97.32045028142589</v>
      </c>
    </row>
    <row r="171" spans="1:7" ht="12.75">
      <c r="A171" s="6">
        <v>4440</v>
      </c>
      <c r="B171" s="7" t="s">
        <v>20</v>
      </c>
      <c r="C171" s="4">
        <v>5656.48</v>
      </c>
      <c r="D171" s="3">
        <v>5760</v>
      </c>
      <c r="E171" s="3">
        <v>5760</v>
      </c>
      <c r="F171" s="3">
        <v>5759.82</v>
      </c>
      <c r="G171" s="3">
        <f t="shared" si="3"/>
        <v>99.996875</v>
      </c>
    </row>
    <row r="172" spans="1:7" ht="12.75">
      <c r="A172" s="12"/>
      <c r="B172" s="8" t="s">
        <v>12</v>
      </c>
      <c r="C172" s="16">
        <f>SUM(C166:C171)</f>
        <v>132077.84</v>
      </c>
      <c r="D172" s="16">
        <f>SUM(D166:D171)</f>
        <v>134728</v>
      </c>
      <c r="E172" s="16">
        <f>SUM(E166:E171)</f>
        <v>165028</v>
      </c>
      <c r="F172" s="16">
        <f>SUM(F166:F171)</f>
        <v>131601.83000000002</v>
      </c>
      <c r="G172" s="16">
        <f t="shared" si="3"/>
        <v>79.74515233778511</v>
      </c>
    </row>
    <row r="173" spans="1:7" ht="12.75">
      <c r="A173" s="12"/>
      <c r="B173" s="17"/>
      <c r="C173" s="19"/>
      <c r="D173" s="19"/>
      <c r="E173" s="19"/>
      <c r="F173" s="19"/>
      <c r="G173" s="19"/>
    </row>
    <row r="175" ht="12.75">
      <c r="C175" s="46" t="s">
        <v>171</v>
      </c>
    </row>
    <row r="177" spans="1:6" ht="12.75">
      <c r="A177" s="158" t="s">
        <v>0</v>
      </c>
      <c r="B177" s="158" t="s">
        <v>1</v>
      </c>
      <c r="C177" s="160" t="s">
        <v>142</v>
      </c>
      <c r="D177" s="160"/>
      <c r="E177" s="160" t="s">
        <v>141</v>
      </c>
      <c r="F177" s="160"/>
    </row>
    <row r="178" spans="1:6" ht="25.5">
      <c r="A178" s="159"/>
      <c r="B178" s="159"/>
      <c r="C178" s="22" t="s">
        <v>2</v>
      </c>
      <c r="D178" s="48" t="s">
        <v>364</v>
      </c>
      <c r="E178" s="22" t="s">
        <v>2</v>
      </c>
      <c r="F178" s="48" t="s">
        <v>364</v>
      </c>
    </row>
    <row r="179" spans="1:6" ht="12.75">
      <c r="A179" s="6">
        <v>3020</v>
      </c>
      <c r="B179" s="7" t="s">
        <v>14</v>
      </c>
      <c r="C179" s="3">
        <v>3798</v>
      </c>
      <c r="D179" s="3">
        <v>3549.7</v>
      </c>
      <c r="E179" s="3">
        <v>4652</v>
      </c>
      <c r="F179" s="3">
        <v>3811.85</v>
      </c>
    </row>
    <row r="180" spans="1:6" ht="12.75">
      <c r="A180" s="6">
        <v>4010</v>
      </c>
      <c r="B180" s="7" t="s">
        <v>15</v>
      </c>
      <c r="C180" s="3">
        <v>60292</v>
      </c>
      <c r="D180" s="3">
        <v>44407.67</v>
      </c>
      <c r="E180" s="3">
        <v>61428</v>
      </c>
      <c r="F180" s="3">
        <v>45545.15</v>
      </c>
    </row>
    <row r="181" spans="1:6" ht="12.75">
      <c r="A181" s="6">
        <v>4040</v>
      </c>
      <c r="B181" s="7" t="s">
        <v>16</v>
      </c>
      <c r="C181" s="3">
        <v>3951</v>
      </c>
      <c r="D181" s="3">
        <v>3950.3</v>
      </c>
      <c r="E181" s="3">
        <v>4016</v>
      </c>
      <c r="F181" s="3">
        <v>3975.93</v>
      </c>
    </row>
    <row r="182" spans="1:6" ht="12.75">
      <c r="A182" s="6">
        <v>4110</v>
      </c>
      <c r="B182" s="7" t="s">
        <v>17</v>
      </c>
      <c r="C182" s="3">
        <v>8820</v>
      </c>
      <c r="D182" s="3">
        <v>8818.13</v>
      </c>
      <c r="E182" s="3">
        <v>9646</v>
      </c>
      <c r="F182" s="3">
        <v>9189.69</v>
      </c>
    </row>
    <row r="183" spans="1:6" ht="12.75">
      <c r="A183" s="6">
        <v>4120</v>
      </c>
      <c r="B183" s="7" t="s">
        <v>18</v>
      </c>
      <c r="C183" s="3">
        <v>1270</v>
      </c>
      <c r="D183" s="3">
        <v>1267.85</v>
      </c>
      <c r="E183" s="3">
        <v>1395</v>
      </c>
      <c r="F183" s="3">
        <v>1325.74</v>
      </c>
    </row>
    <row r="184" spans="1:6" ht="12.75">
      <c r="A184" s="6">
        <v>4440</v>
      </c>
      <c r="B184" s="7" t="s">
        <v>20</v>
      </c>
      <c r="C184" s="3">
        <v>2880</v>
      </c>
      <c r="D184" s="3">
        <v>2879.91</v>
      </c>
      <c r="E184" s="3">
        <v>2880</v>
      </c>
      <c r="F184" s="3">
        <v>2879.91</v>
      </c>
    </row>
    <row r="185" spans="1:6" ht="12.75">
      <c r="A185" s="12"/>
      <c r="B185" s="47" t="s">
        <v>12</v>
      </c>
      <c r="C185" s="16">
        <f>SUM(C179:C184)</f>
        <v>81011</v>
      </c>
      <c r="D185" s="16">
        <f>SUM(D179:D184)</f>
        <v>64873.56</v>
      </c>
      <c r="E185" s="16">
        <f>SUM(E179:E184)</f>
        <v>84017</v>
      </c>
      <c r="F185" s="16">
        <f>SUM(F179:F184)</f>
        <v>66728.27</v>
      </c>
    </row>
    <row r="186" spans="1:6" ht="12.75">
      <c r="A186" s="12"/>
      <c r="B186" s="17"/>
      <c r="C186" s="19"/>
      <c r="D186" s="19"/>
      <c r="E186" s="19"/>
      <c r="F186" s="19"/>
    </row>
    <row r="187" ht="15.75">
      <c r="B187" s="88" t="s">
        <v>321</v>
      </c>
    </row>
    <row r="188" spans="1:4" ht="25.5">
      <c r="A188" s="80" t="s">
        <v>285</v>
      </c>
      <c r="B188" s="80" t="s">
        <v>1</v>
      </c>
      <c r="C188" s="48" t="s">
        <v>142</v>
      </c>
      <c r="D188" s="48" t="s">
        <v>141</v>
      </c>
    </row>
    <row r="189" spans="1:4" ht="12.75">
      <c r="A189" s="6">
        <v>4010</v>
      </c>
      <c r="B189" s="7" t="s">
        <v>15</v>
      </c>
      <c r="C189" s="50">
        <v>15882</v>
      </c>
      <c r="D189" s="50">
        <v>15882</v>
      </c>
    </row>
    <row r="190" spans="1:4" ht="12.75">
      <c r="A190" s="68"/>
      <c r="B190" s="17"/>
      <c r="C190" s="21"/>
      <c r="D190" s="21"/>
    </row>
    <row r="191" ht="23.25">
      <c r="C191" s="10" t="s">
        <v>336</v>
      </c>
    </row>
    <row r="193" spans="1:7" ht="38.25">
      <c r="A193" s="22" t="s">
        <v>0</v>
      </c>
      <c r="B193" s="22" t="s">
        <v>1</v>
      </c>
      <c r="C193" s="23" t="s">
        <v>376</v>
      </c>
      <c r="D193" s="23" t="s">
        <v>3</v>
      </c>
      <c r="E193" s="23" t="s">
        <v>4</v>
      </c>
      <c r="F193" s="23" t="s">
        <v>364</v>
      </c>
      <c r="G193" s="22" t="s">
        <v>5</v>
      </c>
    </row>
    <row r="194" spans="1:7" ht="12.75">
      <c r="A194" s="6">
        <v>3020</v>
      </c>
      <c r="B194" s="7" t="s">
        <v>14</v>
      </c>
      <c r="C194" s="4">
        <v>1288.09</v>
      </c>
      <c r="D194" s="3">
        <v>2550</v>
      </c>
      <c r="E194" s="3">
        <v>2050</v>
      </c>
      <c r="F194" s="3">
        <v>1111.89</v>
      </c>
      <c r="G194" s="3">
        <f>F194/E194*100</f>
        <v>54.23853658536586</v>
      </c>
    </row>
    <row r="195" spans="1:7" ht="12.75">
      <c r="A195" s="6">
        <v>4010</v>
      </c>
      <c r="B195" s="7" t="s">
        <v>15</v>
      </c>
      <c r="C195" s="4">
        <v>74110.83</v>
      </c>
      <c r="D195" s="3">
        <v>104842</v>
      </c>
      <c r="E195" s="3">
        <v>122292</v>
      </c>
      <c r="F195" s="3">
        <v>121253.78</v>
      </c>
      <c r="G195" s="3">
        <f aca="true" t="shared" si="4" ref="G195:G203">F195/E195*100</f>
        <v>99.15103195630131</v>
      </c>
    </row>
    <row r="196" spans="1:7" ht="12.75">
      <c r="A196" s="6">
        <v>4040</v>
      </c>
      <c r="B196" s="7" t="s">
        <v>16</v>
      </c>
      <c r="C196" s="4">
        <v>5517.03</v>
      </c>
      <c r="D196" s="3">
        <v>9866</v>
      </c>
      <c r="E196" s="3">
        <v>9682</v>
      </c>
      <c r="F196" s="3">
        <v>9681.42</v>
      </c>
      <c r="G196" s="3">
        <f t="shared" si="4"/>
        <v>99.99400950216898</v>
      </c>
    </row>
    <row r="197" spans="1:7" ht="12.75">
      <c r="A197" s="6">
        <v>4110</v>
      </c>
      <c r="B197" s="7" t="s">
        <v>17</v>
      </c>
      <c r="C197" s="5">
        <v>11357.04</v>
      </c>
      <c r="D197" s="3">
        <v>20778</v>
      </c>
      <c r="E197" s="3">
        <v>22667</v>
      </c>
      <c r="F197" s="3">
        <v>21986.04</v>
      </c>
      <c r="G197" s="3">
        <f t="shared" si="4"/>
        <v>96.99580888516346</v>
      </c>
    </row>
    <row r="198" spans="1:7" ht="12.75">
      <c r="A198" s="6">
        <v>4120</v>
      </c>
      <c r="B198" s="7" t="s">
        <v>18</v>
      </c>
      <c r="C198" s="4">
        <v>1938.55</v>
      </c>
      <c r="D198" s="3">
        <v>3300</v>
      </c>
      <c r="E198" s="3">
        <v>3345</v>
      </c>
      <c r="F198" s="3">
        <v>2540.73</v>
      </c>
      <c r="G198" s="3">
        <f t="shared" si="4"/>
        <v>75.9560538116592</v>
      </c>
    </row>
    <row r="199" spans="1:7" ht="12.75">
      <c r="A199" s="6">
        <v>4210</v>
      </c>
      <c r="B199" s="7" t="s">
        <v>7</v>
      </c>
      <c r="C199" s="4">
        <v>0</v>
      </c>
      <c r="D199" s="3">
        <v>3400</v>
      </c>
      <c r="E199" s="3">
        <v>4380</v>
      </c>
      <c r="F199" s="3">
        <v>4212.41</v>
      </c>
      <c r="G199" s="3">
        <f t="shared" si="4"/>
        <v>96.17374429223744</v>
      </c>
    </row>
    <row r="200" spans="1:7" ht="12.75">
      <c r="A200" s="6">
        <v>4260</v>
      </c>
      <c r="B200" s="7" t="s">
        <v>40</v>
      </c>
      <c r="C200" s="4">
        <v>0</v>
      </c>
      <c r="D200" s="3">
        <v>3900</v>
      </c>
      <c r="E200" s="3">
        <v>3400</v>
      </c>
      <c r="F200" s="3">
        <v>3021.52</v>
      </c>
      <c r="G200" s="3">
        <f t="shared" si="4"/>
        <v>88.86823529411765</v>
      </c>
    </row>
    <row r="201" spans="1:7" ht="12.75">
      <c r="A201" s="6">
        <v>4300</v>
      </c>
      <c r="B201" s="7" t="s">
        <v>8</v>
      </c>
      <c r="C201" s="4">
        <v>0</v>
      </c>
      <c r="D201" s="3">
        <v>1000</v>
      </c>
      <c r="E201" s="3">
        <v>520</v>
      </c>
      <c r="F201" s="3">
        <v>405.9</v>
      </c>
      <c r="G201" s="3">
        <f t="shared" si="4"/>
        <v>78.0576923076923</v>
      </c>
    </row>
    <row r="202" spans="1:7" ht="12.75">
      <c r="A202" s="6">
        <v>4440</v>
      </c>
      <c r="B202" s="7" t="s">
        <v>20</v>
      </c>
      <c r="C202" s="4">
        <v>3730.31</v>
      </c>
      <c r="D202" s="3">
        <v>6600</v>
      </c>
      <c r="E202" s="3">
        <v>6388</v>
      </c>
      <c r="F202" s="3">
        <v>5885.35</v>
      </c>
      <c r="G202" s="3">
        <f t="shared" si="4"/>
        <v>92.1313400125235</v>
      </c>
    </row>
    <row r="203" spans="1:7" ht="12.75">
      <c r="A203" s="12"/>
      <c r="B203" s="8" t="s">
        <v>12</v>
      </c>
      <c r="C203" s="16">
        <f>SUM(C194:C202)</f>
        <v>97941.84999999999</v>
      </c>
      <c r="D203" s="16">
        <f>SUM(D194:D202)</f>
        <v>156236</v>
      </c>
      <c r="E203" s="16">
        <f>SUM(E194:E202)</f>
        <v>174724</v>
      </c>
      <c r="F203" s="16">
        <f>SUM(F194:F202)</f>
        <v>170099.04</v>
      </c>
      <c r="G203" s="16">
        <f t="shared" si="4"/>
        <v>97.35299100295323</v>
      </c>
    </row>
    <row r="206" ht="12.75">
      <c r="C206" s="46" t="s">
        <v>171</v>
      </c>
    </row>
    <row r="208" spans="1:6" ht="25.5">
      <c r="A208" s="22" t="s">
        <v>0</v>
      </c>
      <c r="B208" s="22" t="s">
        <v>1</v>
      </c>
      <c r="C208" s="40" t="s">
        <v>142</v>
      </c>
      <c r="D208" s="48" t="s">
        <v>141</v>
      </c>
      <c r="E208" s="22" t="s">
        <v>257</v>
      </c>
      <c r="F208" s="89"/>
    </row>
    <row r="209" spans="1:5" ht="12.75">
      <c r="A209" s="6">
        <v>3020</v>
      </c>
      <c r="B209" s="7" t="s">
        <v>14</v>
      </c>
      <c r="C209" s="50">
        <v>334.05</v>
      </c>
      <c r="D209" s="50">
        <v>163.14</v>
      </c>
      <c r="E209" s="50">
        <v>389.14</v>
      </c>
    </row>
    <row r="210" spans="1:5" ht="12.75">
      <c r="A210" s="6">
        <v>4010</v>
      </c>
      <c r="B210" s="7" t="s">
        <v>15</v>
      </c>
      <c r="C210" s="50">
        <v>44452</v>
      </c>
      <c r="D210" s="50">
        <v>15257.11</v>
      </c>
      <c r="E210" s="50">
        <v>46033.23</v>
      </c>
    </row>
    <row r="211" spans="1:5" ht="12.75">
      <c r="A211" s="6">
        <v>4040</v>
      </c>
      <c r="B211" s="7" t="s">
        <v>16</v>
      </c>
      <c r="C211" s="50">
        <v>3547.77</v>
      </c>
      <c r="D211" s="50">
        <v>0</v>
      </c>
      <c r="E211" s="50">
        <v>3574.78</v>
      </c>
    </row>
    <row r="212" spans="1:5" ht="12.75">
      <c r="A212" s="6">
        <v>4110</v>
      </c>
      <c r="B212" s="7" t="s">
        <v>17</v>
      </c>
      <c r="C212" s="50">
        <v>8132.5</v>
      </c>
      <c r="D212" s="50">
        <v>0</v>
      </c>
      <c r="E212" s="50">
        <v>8177.65</v>
      </c>
    </row>
    <row r="213" spans="1:5" ht="12.75">
      <c r="A213" s="6">
        <v>4120</v>
      </c>
      <c r="B213" s="7" t="s">
        <v>18</v>
      </c>
      <c r="C213" s="50">
        <v>1172.53</v>
      </c>
      <c r="D213" s="50">
        <v>0</v>
      </c>
      <c r="E213" s="50">
        <v>551.71</v>
      </c>
    </row>
    <row r="214" spans="1:5" ht="12.75">
      <c r="A214" s="6">
        <v>4210</v>
      </c>
      <c r="B214" s="7" t="s">
        <v>7</v>
      </c>
      <c r="C214" s="50">
        <v>464.08</v>
      </c>
      <c r="D214" s="50">
        <v>0</v>
      </c>
      <c r="E214" s="50">
        <v>3748.33</v>
      </c>
    </row>
    <row r="215" spans="1:5" ht="12.75">
      <c r="A215" s="6">
        <v>4260</v>
      </c>
      <c r="B215" s="7" t="s">
        <v>40</v>
      </c>
      <c r="C215" s="50">
        <v>0</v>
      </c>
      <c r="D215" s="50">
        <v>0</v>
      </c>
      <c r="E215" s="50">
        <v>3021.52</v>
      </c>
    </row>
    <row r="216" spans="1:5" ht="12.75">
      <c r="A216" s="6">
        <v>4300</v>
      </c>
      <c r="B216" s="7" t="s">
        <v>8</v>
      </c>
      <c r="C216" s="50">
        <v>0</v>
      </c>
      <c r="D216" s="50">
        <v>0</v>
      </c>
      <c r="E216" s="50">
        <v>405.9</v>
      </c>
    </row>
    <row r="217" spans="1:5" ht="12.75">
      <c r="A217" s="6">
        <v>4440</v>
      </c>
      <c r="B217" s="7" t="s">
        <v>20</v>
      </c>
      <c r="C217" s="50">
        <v>2100.35</v>
      </c>
      <c r="D217" s="50">
        <v>0</v>
      </c>
      <c r="E217" s="50">
        <v>2187.86</v>
      </c>
    </row>
    <row r="218" spans="1:5" ht="12.75">
      <c r="A218" s="12"/>
      <c r="B218" s="47" t="s">
        <v>12</v>
      </c>
      <c r="C218" s="9">
        <f>SUM(C209:C217)</f>
        <v>60203.28</v>
      </c>
      <c r="D218" s="9">
        <f>SUM(D209:D217)</f>
        <v>15420.25</v>
      </c>
      <c r="E218" s="9">
        <f>SUM(E209:E217)</f>
        <v>68090.12</v>
      </c>
    </row>
    <row r="220" ht="23.25">
      <c r="C220" s="10" t="s">
        <v>172</v>
      </c>
    </row>
    <row r="222" spans="1:7" ht="38.25">
      <c r="A222" s="22" t="s">
        <v>0</v>
      </c>
      <c r="B222" s="22" t="s">
        <v>1</v>
      </c>
      <c r="C222" s="23" t="s">
        <v>376</v>
      </c>
      <c r="D222" s="23" t="s">
        <v>3</v>
      </c>
      <c r="E222" s="23" t="s">
        <v>4</v>
      </c>
      <c r="F222" s="23" t="s">
        <v>377</v>
      </c>
      <c r="G222" s="22" t="s">
        <v>5</v>
      </c>
    </row>
    <row r="223" spans="1:7" ht="12.75">
      <c r="A223" s="29">
        <v>3020</v>
      </c>
      <c r="B223" s="43" t="s">
        <v>14</v>
      </c>
      <c r="C223" s="45">
        <v>103050.46</v>
      </c>
      <c r="D223" s="45">
        <v>101070</v>
      </c>
      <c r="E223" s="45">
        <v>88070</v>
      </c>
      <c r="F223" s="45">
        <v>84020.59</v>
      </c>
      <c r="G223" s="75">
        <f>F223/E223*100</f>
        <v>95.40205518337686</v>
      </c>
    </row>
    <row r="224" spans="1:7" ht="12.75">
      <c r="A224" s="29">
        <v>4010</v>
      </c>
      <c r="B224" s="43" t="s">
        <v>15</v>
      </c>
      <c r="C224" s="45">
        <v>1309976.46</v>
      </c>
      <c r="D224" s="45">
        <v>1330985</v>
      </c>
      <c r="E224" s="45">
        <v>1186839</v>
      </c>
      <c r="F224" s="45">
        <v>1158400.32</v>
      </c>
      <c r="G224" s="75">
        <f aca="true" t="shared" si="5" ref="G224:G249">F224/E224*100</f>
        <v>97.60383000558627</v>
      </c>
    </row>
    <row r="225" spans="1:7" ht="12.75">
      <c r="A225" s="29">
        <v>4040</v>
      </c>
      <c r="B225" s="43" t="s">
        <v>16</v>
      </c>
      <c r="C225" s="45">
        <v>108860.94</v>
      </c>
      <c r="D225" s="45">
        <v>106670</v>
      </c>
      <c r="E225" s="45">
        <v>102554</v>
      </c>
      <c r="F225" s="45">
        <v>102551.56</v>
      </c>
      <c r="G225" s="75">
        <f t="shared" si="5"/>
        <v>99.99762076564541</v>
      </c>
    </row>
    <row r="226" spans="1:7" ht="12.75">
      <c r="A226" s="29">
        <v>4110</v>
      </c>
      <c r="B226" s="43" t="s">
        <v>17</v>
      </c>
      <c r="C226" s="45">
        <v>225573.44</v>
      </c>
      <c r="D226" s="45">
        <v>225254</v>
      </c>
      <c r="E226" s="45">
        <v>229977</v>
      </c>
      <c r="F226" s="45">
        <v>214631.81</v>
      </c>
      <c r="G226" s="75">
        <f t="shared" si="5"/>
        <v>93.32751101197077</v>
      </c>
    </row>
    <row r="227" spans="1:7" ht="12.75">
      <c r="A227" s="29">
        <v>4120</v>
      </c>
      <c r="B227" s="43" t="s">
        <v>18</v>
      </c>
      <c r="C227" s="45">
        <v>30463.52</v>
      </c>
      <c r="D227" s="45">
        <v>36332</v>
      </c>
      <c r="E227" s="45">
        <v>28032</v>
      </c>
      <c r="F227" s="45">
        <v>26049.78</v>
      </c>
      <c r="G227" s="75">
        <f t="shared" si="5"/>
        <v>92.9287243150685</v>
      </c>
    </row>
    <row r="228" spans="1:7" ht="12.75">
      <c r="A228" s="29">
        <v>4170</v>
      </c>
      <c r="B228" s="43" t="s">
        <v>6</v>
      </c>
      <c r="C228" s="45">
        <v>25006.55</v>
      </c>
      <c r="D228" s="45">
        <v>5000</v>
      </c>
      <c r="E228" s="45">
        <v>15190</v>
      </c>
      <c r="F228" s="45">
        <v>14540</v>
      </c>
      <c r="G228" s="75">
        <f t="shared" si="5"/>
        <v>95.72086899275838</v>
      </c>
    </row>
    <row r="229" spans="1:7" ht="12.75">
      <c r="A229" s="29">
        <v>4178</v>
      </c>
      <c r="B229" s="43" t="s">
        <v>289</v>
      </c>
      <c r="C229" s="45">
        <v>958</v>
      </c>
      <c r="D229" s="45"/>
      <c r="E229" s="45"/>
      <c r="F229" s="45"/>
      <c r="G229" s="75"/>
    </row>
    <row r="230" spans="1:7" ht="12.75">
      <c r="A230" s="29">
        <v>4179</v>
      </c>
      <c r="B230" s="43" t="s">
        <v>7</v>
      </c>
      <c r="C230" s="45">
        <v>0</v>
      </c>
      <c r="D230" s="45">
        <v>0</v>
      </c>
      <c r="E230" s="45">
        <v>3658</v>
      </c>
      <c r="F230" s="45">
        <v>0</v>
      </c>
      <c r="G230" s="75">
        <f t="shared" si="5"/>
        <v>0</v>
      </c>
    </row>
    <row r="231" spans="1:7" ht="12.75">
      <c r="A231" s="29">
        <v>4210</v>
      </c>
      <c r="B231" s="43" t="s">
        <v>7</v>
      </c>
      <c r="C231" s="45">
        <v>79235.42</v>
      </c>
      <c r="D231" s="45">
        <v>86900</v>
      </c>
      <c r="E231" s="45">
        <v>103200</v>
      </c>
      <c r="F231" s="45">
        <v>83743.84</v>
      </c>
      <c r="G231" s="75">
        <f t="shared" si="5"/>
        <v>81.14713178294573</v>
      </c>
    </row>
    <row r="232" spans="1:7" ht="12.75">
      <c r="A232" s="29">
        <v>4218</v>
      </c>
      <c r="B232" s="43" t="s">
        <v>7</v>
      </c>
      <c r="C232" s="45">
        <v>26647.83</v>
      </c>
      <c r="D232" s="45"/>
      <c r="E232" s="45"/>
      <c r="F232" s="45"/>
      <c r="G232" s="75"/>
    </row>
    <row r="233" spans="1:7" ht="12.75">
      <c r="A233" s="29">
        <v>4240</v>
      </c>
      <c r="B233" s="43" t="s">
        <v>19</v>
      </c>
      <c r="C233" s="45">
        <v>18160.02</v>
      </c>
      <c r="D233" s="45">
        <v>4000</v>
      </c>
      <c r="E233" s="45">
        <v>1500</v>
      </c>
      <c r="F233" s="45">
        <v>251.53</v>
      </c>
      <c r="G233" s="75">
        <f t="shared" si="5"/>
        <v>16.768666666666668</v>
      </c>
    </row>
    <row r="234" spans="1:7" ht="12.75">
      <c r="A234" s="29">
        <v>4260</v>
      </c>
      <c r="B234" s="43" t="s">
        <v>40</v>
      </c>
      <c r="C234" s="45">
        <v>15617.65</v>
      </c>
      <c r="D234" s="45">
        <v>16500</v>
      </c>
      <c r="E234" s="45">
        <v>20000</v>
      </c>
      <c r="F234" s="45">
        <v>18008.28</v>
      </c>
      <c r="G234" s="75">
        <f t="shared" si="5"/>
        <v>90.0414</v>
      </c>
    </row>
    <row r="235" spans="1:7" ht="12.75">
      <c r="A235" s="29">
        <v>4270</v>
      </c>
      <c r="B235" s="43" t="s">
        <v>41</v>
      </c>
      <c r="C235" s="45">
        <v>1649.97</v>
      </c>
      <c r="D235" s="45">
        <v>7600</v>
      </c>
      <c r="E235" s="45">
        <v>8600</v>
      </c>
      <c r="F235" s="45">
        <v>8049.14</v>
      </c>
      <c r="G235" s="75">
        <f t="shared" si="5"/>
        <v>93.5946511627907</v>
      </c>
    </row>
    <row r="236" spans="1:7" ht="12.75">
      <c r="A236" s="29">
        <v>4280</v>
      </c>
      <c r="B236" s="43" t="s">
        <v>42</v>
      </c>
      <c r="C236" s="45">
        <v>572.5</v>
      </c>
      <c r="D236" s="45">
        <v>1300</v>
      </c>
      <c r="E236" s="45">
        <v>1800</v>
      </c>
      <c r="F236" s="45">
        <v>1737</v>
      </c>
      <c r="G236" s="75">
        <f t="shared" si="5"/>
        <v>96.5</v>
      </c>
    </row>
    <row r="237" spans="1:7" ht="12.75">
      <c r="A237" s="29">
        <v>4300</v>
      </c>
      <c r="B237" s="43" t="s">
        <v>8</v>
      </c>
      <c r="C237" s="45">
        <v>34061.4</v>
      </c>
      <c r="D237" s="45">
        <v>37650</v>
      </c>
      <c r="E237" s="45">
        <v>35639</v>
      </c>
      <c r="F237" s="45">
        <v>33072.9</v>
      </c>
      <c r="G237" s="75">
        <f t="shared" si="5"/>
        <v>92.7997418558321</v>
      </c>
    </row>
    <row r="238" spans="1:7" ht="12.75">
      <c r="A238" s="29">
        <v>4308</v>
      </c>
      <c r="B238" s="43" t="s">
        <v>8</v>
      </c>
      <c r="C238" s="45">
        <v>11135.41</v>
      </c>
      <c r="D238" s="45"/>
      <c r="E238" s="45"/>
      <c r="F238" s="45"/>
      <c r="G238" s="75"/>
    </row>
    <row r="239" spans="1:7" ht="12.75">
      <c r="A239" s="29">
        <v>4350</v>
      </c>
      <c r="B239" s="43" t="s">
        <v>156</v>
      </c>
      <c r="C239" s="45">
        <v>1781.64</v>
      </c>
      <c r="D239" s="45">
        <v>2000</v>
      </c>
      <c r="E239" s="45">
        <v>2000</v>
      </c>
      <c r="F239" s="45">
        <v>1933.26</v>
      </c>
      <c r="G239" s="75">
        <f t="shared" si="5"/>
        <v>96.663</v>
      </c>
    </row>
    <row r="240" spans="1:7" ht="25.5">
      <c r="A240" s="29">
        <v>4370</v>
      </c>
      <c r="B240" s="44" t="s">
        <v>157</v>
      </c>
      <c r="C240" s="74">
        <v>2660.89</v>
      </c>
      <c r="D240" s="74">
        <v>3000</v>
      </c>
      <c r="E240" s="74">
        <v>4770</v>
      </c>
      <c r="F240" s="74">
        <v>4752.03</v>
      </c>
      <c r="G240" s="75">
        <f t="shared" si="5"/>
        <v>99.62327044025156</v>
      </c>
    </row>
    <row r="241" spans="1:7" ht="12.75">
      <c r="A241" s="29">
        <v>4410</v>
      </c>
      <c r="B241" s="43" t="s">
        <v>9</v>
      </c>
      <c r="C241" s="45">
        <v>2052.83</v>
      </c>
      <c r="D241" s="45">
        <v>2300</v>
      </c>
      <c r="E241" s="45">
        <v>3600</v>
      </c>
      <c r="F241" s="45">
        <v>3565.06</v>
      </c>
      <c r="G241" s="75">
        <f t="shared" si="5"/>
        <v>99.02944444444445</v>
      </c>
    </row>
    <row r="242" spans="1:7" ht="12.75">
      <c r="A242" s="29">
        <v>4428</v>
      </c>
      <c r="B242" s="43" t="s">
        <v>10</v>
      </c>
      <c r="C242" s="45">
        <v>3396.95</v>
      </c>
      <c r="D242" s="45"/>
      <c r="E242" s="45"/>
      <c r="F242" s="45"/>
      <c r="G242" s="75"/>
    </row>
    <row r="243" spans="1:7" ht="12.75">
      <c r="A243" s="29">
        <v>4430</v>
      </c>
      <c r="B243" s="43" t="s">
        <v>11</v>
      </c>
      <c r="C243" s="45">
        <v>1017</v>
      </c>
      <c r="D243" s="45">
        <v>1200</v>
      </c>
      <c r="E243" s="45">
        <v>1416</v>
      </c>
      <c r="F243" s="45">
        <v>1416</v>
      </c>
      <c r="G243" s="75">
        <f t="shared" si="5"/>
        <v>100</v>
      </c>
    </row>
    <row r="244" spans="1:7" ht="12.75">
      <c r="A244" s="29">
        <v>4438</v>
      </c>
      <c r="B244" s="43" t="s">
        <v>11</v>
      </c>
      <c r="C244" s="45">
        <v>410</v>
      </c>
      <c r="D244" s="45"/>
      <c r="E244" s="45"/>
      <c r="F244" s="45"/>
      <c r="G244" s="75"/>
    </row>
    <row r="245" spans="1:7" ht="12.75">
      <c r="A245" s="29">
        <v>4440</v>
      </c>
      <c r="B245" s="43" t="s">
        <v>20</v>
      </c>
      <c r="C245" s="45">
        <v>80598.93</v>
      </c>
      <c r="D245" s="45">
        <v>78476</v>
      </c>
      <c r="E245" s="45">
        <v>71546</v>
      </c>
      <c r="F245" s="45">
        <v>70410.06</v>
      </c>
      <c r="G245" s="75">
        <f t="shared" si="5"/>
        <v>98.41229418835434</v>
      </c>
    </row>
    <row r="246" spans="1:7" ht="12.75">
      <c r="A246" s="29">
        <v>4520</v>
      </c>
      <c r="B246" s="43" t="s">
        <v>45</v>
      </c>
      <c r="C246" s="45">
        <v>2132</v>
      </c>
      <c r="D246" s="45">
        <v>2300</v>
      </c>
      <c r="E246" s="45">
        <v>2741</v>
      </c>
      <c r="F246" s="45">
        <v>2741</v>
      </c>
      <c r="G246" s="75">
        <f t="shared" si="5"/>
        <v>100</v>
      </c>
    </row>
    <row r="247" spans="1:7" ht="12.75">
      <c r="A247" s="29">
        <v>4700</v>
      </c>
      <c r="B247" s="43" t="s">
        <v>46</v>
      </c>
      <c r="C247" s="45">
        <v>0</v>
      </c>
      <c r="D247" s="45">
        <v>500</v>
      </c>
      <c r="E247" s="45">
        <v>1670</v>
      </c>
      <c r="F247" s="45">
        <v>1670</v>
      </c>
      <c r="G247" s="75">
        <f t="shared" si="5"/>
        <v>100</v>
      </c>
    </row>
    <row r="248" spans="1:7" ht="25.5">
      <c r="A248" s="29">
        <v>6050</v>
      </c>
      <c r="B248" s="44" t="s">
        <v>47</v>
      </c>
      <c r="C248" s="45">
        <v>26705.15</v>
      </c>
      <c r="D248" s="45">
        <v>0</v>
      </c>
      <c r="E248" s="45">
        <v>0</v>
      </c>
      <c r="F248" s="45">
        <v>0</v>
      </c>
      <c r="G248" s="75">
        <v>0</v>
      </c>
    </row>
    <row r="249" spans="2:7" ht="12.75">
      <c r="B249" s="8" t="s">
        <v>12</v>
      </c>
      <c r="C249" s="9">
        <f>SUM(C223:C248)</f>
        <v>2111724.9599999995</v>
      </c>
      <c r="D249" s="9">
        <f>SUM(D223:D248)</f>
        <v>2049037</v>
      </c>
      <c r="E249" s="9">
        <f>SUM(E223:E248)</f>
        <v>1912802</v>
      </c>
      <c r="F249" s="9">
        <f>SUM(F223:F248)</f>
        <v>1831544.1600000004</v>
      </c>
      <c r="G249" s="76">
        <f t="shared" si="5"/>
        <v>95.75189486418356</v>
      </c>
    </row>
    <row r="250" spans="2:7" ht="12.75">
      <c r="B250" s="17"/>
      <c r="C250" s="21"/>
      <c r="D250" s="21"/>
      <c r="E250" s="21"/>
      <c r="F250" s="21"/>
      <c r="G250" s="102"/>
    </row>
    <row r="251" spans="2:7" ht="12.75">
      <c r="B251" s="17"/>
      <c r="C251" s="21"/>
      <c r="D251" s="21"/>
      <c r="E251" s="21"/>
      <c r="F251" s="21"/>
      <c r="G251" s="102"/>
    </row>
    <row r="252" spans="1:7" ht="25.5">
      <c r="A252" s="18"/>
      <c r="B252" s="17"/>
      <c r="C252" s="24"/>
      <c r="E252" s="25" t="s">
        <v>364</v>
      </c>
      <c r="F252" s="20" t="s">
        <v>321</v>
      </c>
      <c r="G252" s="19"/>
    </row>
    <row r="253" spans="1:7" ht="12.75">
      <c r="A253" s="18"/>
      <c r="B253" s="17"/>
      <c r="C253" s="24"/>
      <c r="E253" s="25"/>
      <c r="F253" s="20"/>
      <c r="G253" s="19"/>
    </row>
    <row r="254" spans="1:7" ht="12.75">
      <c r="A254" s="18" t="s">
        <v>21</v>
      </c>
      <c r="B254" s="17" t="s">
        <v>14</v>
      </c>
      <c r="C254" s="19"/>
      <c r="D254" s="26"/>
      <c r="E254" s="26">
        <v>84020.59</v>
      </c>
      <c r="F254" s="26">
        <v>1753.45</v>
      </c>
      <c r="G254" s="19"/>
    </row>
    <row r="255" spans="2:6" ht="12.75">
      <c r="B255" t="s">
        <v>27</v>
      </c>
      <c r="C255" s="91"/>
      <c r="D255" s="91"/>
      <c r="E255" s="91">
        <v>72254.61</v>
      </c>
      <c r="F255" s="91"/>
    </row>
    <row r="256" spans="2:6" ht="12.75">
      <c r="B256" t="s">
        <v>34</v>
      </c>
      <c r="C256" s="91"/>
      <c r="D256" s="91"/>
      <c r="E256" s="91">
        <v>4422</v>
      </c>
      <c r="F256" s="91"/>
    </row>
    <row r="257" spans="2:6" ht="12.75">
      <c r="B257" t="s">
        <v>97</v>
      </c>
      <c r="C257" s="91"/>
      <c r="D257" s="91"/>
      <c r="E257" s="91">
        <v>1274.17</v>
      </c>
      <c r="F257" s="91"/>
    </row>
    <row r="258" spans="2:6" ht="12.75">
      <c r="B258" t="s">
        <v>173</v>
      </c>
      <c r="C258" s="91"/>
      <c r="D258" s="91"/>
      <c r="E258" s="91">
        <v>1077.75</v>
      </c>
      <c r="F258" s="91"/>
    </row>
    <row r="259" spans="2:6" ht="12.75">
      <c r="B259" t="s">
        <v>48</v>
      </c>
      <c r="C259" s="91"/>
      <c r="D259" s="91"/>
      <c r="E259" s="91">
        <v>1442.06</v>
      </c>
      <c r="F259" s="91"/>
    </row>
    <row r="260" spans="2:6" ht="12.75">
      <c r="B260" t="s">
        <v>50</v>
      </c>
      <c r="C260" s="91"/>
      <c r="D260" s="91"/>
      <c r="E260" s="91">
        <v>3550</v>
      </c>
      <c r="F260" s="91"/>
    </row>
    <row r="261" spans="1:7" ht="12.75">
      <c r="A261" s="18" t="s">
        <v>22</v>
      </c>
      <c r="B261" s="17" t="s">
        <v>15</v>
      </c>
      <c r="C261" s="19"/>
      <c r="D261" s="26"/>
      <c r="E261" s="26">
        <v>1158400.32</v>
      </c>
      <c r="F261" s="26">
        <v>25679.42</v>
      </c>
      <c r="G261" s="19"/>
    </row>
    <row r="262" spans="2:6" ht="12.75">
      <c r="B262" t="s">
        <v>51</v>
      </c>
      <c r="C262" s="91"/>
      <c r="D262" s="91"/>
      <c r="E262" s="91">
        <v>839997.93</v>
      </c>
      <c r="F262" s="91"/>
    </row>
    <row r="263" spans="2:6" ht="12.75">
      <c r="B263" t="s">
        <v>36</v>
      </c>
      <c r="C263" s="91"/>
      <c r="D263" s="91"/>
      <c r="E263" s="91">
        <v>119268.55</v>
      </c>
      <c r="F263" s="91"/>
    </row>
    <row r="264" spans="2:6" ht="12.75">
      <c r="B264" t="s">
        <v>52</v>
      </c>
      <c r="C264" s="91"/>
      <c r="D264" s="91"/>
      <c r="E264" s="91">
        <v>10100</v>
      </c>
      <c r="F264" s="91"/>
    </row>
    <row r="265" spans="2:6" ht="12.75">
      <c r="B265" t="s">
        <v>32</v>
      </c>
      <c r="C265" s="91"/>
      <c r="D265" s="91"/>
      <c r="E265" s="91">
        <v>42581</v>
      </c>
      <c r="F265" s="91"/>
    </row>
    <row r="266" spans="2:6" ht="12.75">
      <c r="B266" t="s">
        <v>299</v>
      </c>
      <c r="C266" s="91"/>
      <c r="D266" s="91"/>
      <c r="E266" s="91">
        <v>6104.07</v>
      </c>
      <c r="F266" s="91"/>
    </row>
    <row r="267" spans="2:6" ht="12.75">
      <c r="B267" t="s">
        <v>37</v>
      </c>
      <c r="C267" s="91"/>
      <c r="D267" s="91"/>
      <c r="E267" s="91">
        <v>5381.69</v>
      </c>
      <c r="F267" s="91"/>
    </row>
    <row r="268" spans="2:6" ht="12.75">
      <c r="B268" t="s">
        <v>174</v>
      </c>
      <c r="C268" s="91"/>
      <c r="D268" s="91"/>
      <c r="E268" s="91">
        <v>107830.32</v>
      </c>
      <c r="F268" s="91"/>
    </row>
    <row r="269" spans="2:6" ht="12.75">
      <c r="B269" t="s">
        <v>337</v>
      </c>
      <c r="C269" s="91"/>
      <c r="D269" s="91"/>
      <c r="E269" s="91">
        <v>3800</v>
      </c>
      <c r="F269" s="91"/>
    </row>
    <row r="270" spans="2:6" ht="12.75">
      <c r="B270" t="s">
        <v>338</v>
      </c>
      <c r="C270" s="91"/>
      <c r="D270" s="91"/>
      <c r="E270" s="91">
        <v>20566.44</v>
      </c>
      <c r="F270" s="91"/>
    </row>
    <row r="271" spans="2:6" ht="12.75">
      <c r="B271" t="s">
        <v>334</v>
      </c>
      <c r="C271" s="91"/>
      <c r="D271" s="91"/>
      <c r="E271" s="91">
        <v>2770.32</v>
      </c>
      <c r="F271" s="91"/>
    </row>
    <row r="272" spans="1:7" ht="12.75">
      <c r="A272" s="18" t="s">
        <v>23</v>
      </c>
      <c r="B272" s="17" t="s">
        <v>16</v>
      </c>
      <c r="C272" s="19"/>
      <c r="D272" s="26"/>
      <c r="E272" s="26">
        <v>102551.56</v>
      </c>
      <c r="F272" s="26"/>
      <c r="G272" s="19"/>
    </row>
    <row r="273" spans="1:7" ht="12.75">
      <c r="A273" s="18" t="s">
        <v>24</v>
      </c>
      <c r="B273" s="17" t="s">
        <v>175</v>
      </c>
      <c r="C273" s="19"/>
      <c r="D273" s="26"/>
      <c r="E273" s="26">
        <v>214631.81</v>
      </c>
      <c r="F273" s="26">
        <v>14470.28</v>
      </c>
      <c r="G273" s="19"/>
    </row>
    <row r="274" spans="1:7" ht="12.75">
      <c r="A274" s="18" t="s">
        <v>25</v>
      </c>
      <c r="B274" s="17" t="s">
        <v>18</v>
      </c>
      <c r="C274" s="19"/>
      <c r="D274" s="26"/>
      <c r="E274" s="26">
        <v>26049.78</v>
      </c>
      <c r="F274" s="26">
        <v>1969.29</v>
      </c>
      <c r="G274" s="19"/>
    </row>
    <row r="275" spans="1:7" ht="12.75">
      <c r="A275" s="18" t="s">
        <v>57</v>
      </c>
      <c r="B275" s="17" t="s">
        <v>6</v>
      </c>
      <c r="C275" s="19"/>
      <c r="D275" s="26"/>
      <c r="E275" s="26">
        <v>14540</v>
      </c>
      <c r="F275" s="26"/>
      <c r="G275" s="19"/>
    </row>
    <row r="276" spans="1:7" ht="12.75">
      <c r="A276" s="18"/>
      <c r="B276" s="13" t="s">
        <v>339</v>
      </c>
      <c r="C276" s="14"/>
      <c r="D276" s="96"/>
      <c r="E276" s="96">
        <v>4500</v>
      </c>
      <c r="F276" s="96"/>
      <c r="G276" s="19"/>
    </row>
    <row r="277" spans="1:7" ht="12.75">
      <c r="A277" s="18"/>
      <c r="B277" s="31" t="s">
        <v>340</v>
      </c>
      <c r="C277" s="14"/>
      <c r="D277" s="96"/>
      <c r="E277" s="96">
        <v>4614</v>
      </c>
      <c r="F277" s="96"/>
      <c r="G277" s="19"/>
    </row>
    <row r="278" spans="1:7" ht="12.75">
      <c r="A278" s="18"/>
      <c r="B278" s="31" t="s">
        <v>341</v>
      </c>
      <c r="C278" s="14"/>
      <c r="D278" s="96"/>
      <c r="E278" s="96">
        <v>1900</v>
      </c>
      <c r="F278" s="96"/>
      <c r="G278" s="19"/>
    </row>
    <row r="279" spans="1:7" ht="12.75">
      <c r="A279" s="18"/>
      <c r="B279" s="31" t="s">
        <v>408</v>
      </c>
      <c r="C279" s="14"/>
      <c r="D279" s="96"/>
      <c r="E279" s="96">
        <v>526</v>
      </c>
      <c r="F279" s="96"/>
      <c r="G279" s="19"/>
    </row>
    <row r="280" spans="1:7" ht="12.75">
      <c r="A280" s="18"/>
      <c r="B280" s="31" t="s">
        <v>414</v>
      </c>
      <c r="C280" s="14"/>
      <c r="D280" s="96"/>
      <c r="E280" s="96">
        <v>3000</v>
      </c>
      <c r="F280" s="96"/>
      <c r="G280" s="19"/>
    </row>
    <row r="281" spans="1:7" ht="12.75">
      <c r="A281" s="18" t="s">
        <v>58</v>
      </c>
      <c r="B281" s="17" t="s">
        <v>7</v>
      </c>
      <c r="C281" s="19"/>
      <c r="D281" s="26"/>
      <c r="E281" s="26">
        <v>83743.84</v>
      </c>
      <c r="F281" s="26">
        <v>12699.25</v>
      </c>
      <c r="G281" s="19"/>
    </row>
    <row r="282" spans="2:6" ht="12.75">
      <c r="B282" s="31" t="s">
        <v>59</v>
      </c>
      <c r="C282" s="91"/>
      <c r="D282" s="91"/>
      <c r="E282" s="91">
        <v>55100.75</v>
      </c>
      <c r="F282" s="91"/>
    </row>
    <row r="283" spans="2:6" ht="12.75">
      <c r="B283" s="31" t="s">
        <v>62</v>
      </c>
      <c r="C283" s="91"/>
      <c r="D283" s="91"/>
      <c r="E283" s="91">
        <v>9573.8</v>
      </c>
      <c r="F283" s="91"/>
    </row>
    <row r="284" spans="2:6" ht="12.75">
      <c r="B284" s="31" t="s">
        <v>176</v>
      </c>
      <c r="C284" s="91"/>
      <c r="D284" s="91"/>
      <c r="E284" s="91">
        <v>4465.35</v>
      </c>
      <c r="F284" s="91"/>
    </row>
    <row r="285" spans="1:6" ht="12.75">
      <c r="A285" s="36"/>
      <c r="B285" s="31" t="s">
        <v>162</v>
      </c>
      <c r="C285" s="91"/>
      <c r="D285" s="91"/>
      <c r="E285" s="91">
        <v>270.66</v>
      </c>
      <c r="F285" s="91"/>
    </row>
    <row r="286" spans="1:6" ht="12.75">
      <c r="A286" s="36"/>
      <c r="B286" s="31" t="s">
        <v>177</v>
      </c>
      <c r="C286" s="91"/>
      <c r="D286" s="91"/>
      <c r="E286" s="91">
        <v>781.77</v>
      </c>
      <c r="F286" s="91"/>
    </row>
    <row r="287" spans="1:6" ht="12.75">
      <c r="A287" s="36"/>
      <c r="B287" s="31" t="s">
        <v>68</v>
      </c>
      <c r="C287" s="91"/>
      <c r="D287" s="91"/>
      <c r="E287" s="91">
        <v>182.35</v>
      </c>
      <c r="F287" s="91"/>
    </row>
    <row r="288" spans="1:6" ht="12.75">
      <c r="A288" s="36"/>
      <c r="B288" s="31" t="s">
        <v>178</v>
      </c>
      <c r="C288" s="91"/>
      <c r="D288" s="91"/>
      <c r="E288" s="91">
        <v>917.61</v>
      </c>
      <c r="F288" s="91"/>
    </row>
    <row r="289" spans="1:6" ht="12.75">
      <c r="A289" s="36"/>
      <c r="B289" s="31" t="s">
        <v>66</v>
      </c>
      <c r="C289" s="91"/>
      <c r="D289" s="91"/>
      <c r="E289" s="91">
        <v>3353.4</v>
      </c>
      <c r="F289" s="91"/>
    </row>
    <row r="290" spans="1:6" ht="12.75">
      <c r="A290" s="36"/>
      <c r="B290" s="31" t="s">
        <v>179</v>
      </c>
      <c r="C290" s="91"/>
      <c r="D290" s="91"/>
      <c r="E290" s="91">
        <v>252.5</v>
      </c>
      <c r="F290" s="91"/>
    </row>
    <row r="291" spans="1:6" ht="12.75">
      <c r="A291" s="36"/>
      <c r="B291" s="31" t="s">
        <v>180</v>
      </c>
      <c r="C291" s="91"/>
      <c r="D291" s="91"/>
      <c r="E291" s="91">
        <v>8102.14</v>
      </c>
      <c r="F291" s="91"/>
    </row>
    <row r="292" spans="1:6" ht="12.75">
      <c r="A292" s="36"/>
      <c r="B292" s="31" t="s">
        <v>107</v>
      </c>
      <c r="C292" s="91"/>
      <c r="D292" s="91"/>
      <c r="E292" s="91">
        <v>345.37</v>
      </c>
      <c r="F292" s="91"/>
    </row>
    <row r="293" spans="1:6" ht="12.75">
      <c r="A293" s="36"/>
      <c r="B293" s="31" t="s">
        <v>342</v>
      </c>
      <c r="C293" s="91"/>
      <c r="D293" s="91"/>
      <c r="E293" s="91">
        <v>220.78</v>
      </c>
      <c r="F293" s="91"/>
    </row>
    <row r="294" spans="1:6" ht="12.75">
      <c r="A294" s="36"/>
      <c r="B294" s="31" t="s">
        <v>343</v>
      </c>
      <c r="C294" s="91"/>
      <c r="D294" s="91"/>
      <c r="E294" s="91">
        <v>-400</v>
      </c>
      <c r="F294" s="91"/>
    </row>
    <row r="295" spans="1:6" ht="12.75">
      <c r="A295" s="36"/>
      <c r="B295" s="31" t="s">
        <v>409</v>
      </c>
      <c r="C295" s="91"/>
      <c r="D295" s="91"/>
      <c r="E295" s="91">
        <v>65.59</v>
      </c>
      <c r="F295" s="91"/>
    </row>
    <row r="296" spans="1:6" ht="12.75">
      <c r="A296" s="36"/>
      <c r="B296" s="31" t="s">
        <v>410</v>
      </c>
      <c r="C296" s="91"/>
      <c r="D296" s="91"/>
      <c r="E296" s="91">
        <v>317.77</v>
      </c>
      <c r="F296" s="91"/>
    </row>
    <row r="297" spans="1:6" ht="12.75">
      <c r="A297" s="36"/>
      <c r="B297" s="31" t="s">
        <v>411</v>
      </c>
      <c r="C297" s="91"/>
      <c r="D297" s="91"/>
      <c r="E297" s="91">
        <v>194</v>
      </c>
      <c r="F297" s="91"/>
    </row>
    <row r="298" spans="1:7" ht="12.75">
      <c r="A298" s="18" t="s">
        <v>38</v>
      </c>
      <c r="B298" s="17" t="s">
        <v>19</v>
      </c>
      <c r="C298" s="19"/>
      <c r="D298" s="26"/>
      <c r="E298" s="26">
        <v>251.53</v>
      </c>
      <c r="F298" s="26"/>
      <c r="G298" s="19"/>
    </row>
    <row r="299" spans="1:7" ht="12.75">
      <c r="A299" s="18" t="s">
        <v>69</v>
      </c>
      <c r="B299" s="17" t="s">
        <v>40</v>
      </c>
      <c r="C299" s="19"/>
      <c r="D299" s="26"/>
      <c r="E299" s="26">
        <v>18008.28</v>
      </c>
      <c r="F299" s="26"/>
      <c r="G299" s="19"/>
    </row>
    <row r="300" spans="1:6" ht="12.75">
      <c r="A300" s="36"/>
      <c r="B300" s="31" t="s">
        <v>70</v>
      </c>
      <c r="C300" s="91"/>
      <c r="D300" s="91"/>
      <c r="E300" s="91">
        <v>16582.97</v>
      </c>
      <c r="F300" s="91"/>
    </row>
    <row r="301" spans="1:6" ht="12.75">
      <c r="A301" s="36"/>
      <c r="B301" s="31" t="s">
        <v>71</v>
      </c>
      <c r="C301" s="91"/>
      <c r="D301" s="91"/>
      <c r="E301" s="91">
        <v>1425.31</v>
      </c>
      <c r="F301" s="91"/>
    </row>
    <row r="302" spans="1:7" ht="12.75">
      <c r="A302" s="18" t="s">
        <v>72</v>
      </c>
      <c r="B302" s="17" t="s">
        <v>41</v>
      </c>
      <c r="C302" s="19"/>
      <c r="D302" s="26"/>
      <c r="E302" s="26">
        <v>8049.14</v>
      </c>
      <c r="F302" s="26"/>
      <c r="G302" s="19"/>
    </row>
    <row r="303" spans="1:6" ht="12.75">
      <c r="A303" s="36"/>
      <c r="B303" s="31" t="s">
        <v>108</v>
      </c>
      <c r="C303" s="91"/>
      <c r="D303" s="91"/>
      <c r="E303" s="91">
        <v>508.71</v>
      </c>
      <c r="F303" s="91"/>
    </row>
    <row r="304" spans="1:6" ht="12.75">
      <c r="A304" s="36"/>
      <c r="B304" s="31" t="s">
        <v>181</v>
      </c>
      <c r="C304" s="91"/>
      <c r="D304" s="91"/>
      <c r="E304" s="91">
        <v>1057.8</v>
      </c>
      <c r="F304" s="91"/>
    </row>
    <row r="305" spans="1:6" ht="12.75">
      <c r="A305" s="36"/>
      <c r="B305" s="31" t="s">
        <v>79</v>
      </c>
      <c r="C305" s="91"/>
      <c r="D305" s="91"/>
      <c r="E305" s="91">
        <v>292.6</v>
      </c>
      <c r="F305" s="91"/>
    </row>
    <row r="306" spans="1:6" ht="12.75">
      <c r="A306" s="36"/>
      <c r="B306" s="31" t="s">
        <v>412</v>
      </c>
      <c r="C306" s="91"/>
      <c r="D306" s="91"/>
      <c r="E306" s="91">
        <v>5500</v>
      </c>
      <c r="F306" s="91"/>
    </row>
    <row r="307" spans="1:6" ht="12.75">
      <c r="A307" s="36"/>
      <c r="B307" s="31" t="s">
        <v>413</v>
      </c>
      <c r="C307" s="91"/>
      <c r="D307" s="91"/>
      <c r="E307" s="91">
        <v>690.03</v>
      </c>
      <c r="F307" s="91"/>
    </row>
    <row r="308" spans="1:7" ht="12.75">
      <c r="A308" s="18" t="s">
        <v>74</v>
      </c>
      <c r="B308" s="17" t="s">
        <v>42</v>
      </c>
      <c r="C308" s="19"/>
      <c r="D308" s="26"/>
      <c r="E308" s="26">
        <v>1737</v>
      </c>
      <c r="F308" s="26"/>
      <c r="G308" s="19"/>
    </row>
    <row r="309" spans="1:7" ht="12.75">
      <c r="A309" s="18" t="s">
        <v>75</v>
      </c>
      <c r="B309" s="17" t="s">
        <v>8</v>
      </c>
      <c r="C309" s="19"/>
      <c r="D309" s="26"/>
      <c r="E309" s="26">
        <f>SUM(E310:E322)</f>
        <v>33072.9</v>
      </c>
      <c r="F309" s="26"/>
      <c r="G309" s="19"/>
    </row>
    <row r="310" spans="2:6" ht="12.75">
      <c r="B310" s="146" t="s">
        <v>78</v>
      </c>
      <c r="C310" s="130"/>
      <c r="D310" s="130"/>
      <c r="E310" s="130">
        <v>4279.6</v>
      </c>
      <c r="F310" s="91"/>
    </row>
    <row r="311" spans="2:6" ht="12.75">
      <c r="B311" s="146" t="s">
        <v>76</v>
      </c>
      <c r="C311" s="130"/>
      <c r="D311" s="130"/>
      <c r="E311" s="130">
        <v>680.4</v>
      </c>
      <c r="F311" s="91"/>
    </row>
    <row r="312" spans="2:6" ht="12.75">
      <c r="B312" s="146" t="s">
        <v>77</v>
      </c>
      <c r="C312" s="130"/>
      <c r="D312" s="130"/>
      <c r="E312" s="130">
        <v>316.35</v>
      </c>
      <c r="F312" s="91"/>
    </row>
    <row r="313" spans="2:6" ht="12.75">
      <c r="B313" s="146" t="s">
        <v>182</v>
      </c>
      <c r="C313" s="130"/>
      <c r="D313" s="130"/>
      <c r="E313" s="130">
        <v>215.29</v>
      </c>
      <c r="F313" s="91"/>
    </row>
    <row r="314" spans="2:6" ht="12.75">
      <c r="B314" s="146" t="s">
        <v>344</v>
      </c>
      <c r="C314" s="130"/>
      <c r="D314" s="130"/>
      <c r="E314" s="130">
        <v>2505</v>
      </c>
      <c r="F314" s="91"/>
    </row>
    <row r="315" spans="2:6" ht="12.75">
      <c r="B315" s="146" t="s">
        <v>79</v>
      </c>
      <c r="C315" s="130"/>
      <c r="D315" s="130"/>
      <c r="E315" s="130">
        <v>124.41</v>
      </c>
      <c r="F315" s="91"/>
    </row>
    <row r="316" spans="2:6" ht="12.75">
      <c r="B316" s="146" t="s">
        <v>82</v>
      </c>
      <c r="C316" s="130"/>
      <c r="D316" s="130"/>
      <c r="E316" s="130">
        <v>2497.08</v>
      </c>
      <c r="F316" s="91"/>
    </row>
    <row r="317" spans="2:6" ht="12.75">
      <c r="B317" s="146" t="s">
        <v>83</v>
      </c>
      <c r="C317" s="130"/>
      <c r="D317" s="130"/>
      <c r="E317" s="130">
        <v>1094.79</v>
      </c>
      <c r="F317" s="91"/>
    </row>
    <row r="318" spans="2:6" ht="12.75">
      <c r="B318" s="146" t="s">
        <v>81</v>
      </c>
      <c r="C318" s="130"/>
      <c r="D318" s="130"/>
      <c r="E318" s="130">
        <v>664.2</v>
      </c>
      <c r="F318" s="91"/>
    </row>
    <row r="319" spans="2:6" ht="12.75">
      <c r="B319" s="146" t="s">
        <v>183</v>
      </c>
      <c r="C319" s="130"/>
      <c r="D319" s="130"/>
      <c r="E319" s="130">
        <v>870</v>
      </c>
      <c r="F319" s="91"/>
    </row>
    <row r="320" spans="2:6" ht="12.75">
      <c r="B320" s="146" t="s">
        <v>327</v>
      </c>
      <c r="C320" s="130"/>
      <c r="D320" s="130"/>
      <c r="E320" s="130">
        <v>19522.9</v>
      </c>
      <c r="F320" s="91"/>
    </row>
    <row r="321" spans="2:6" ht="12.75">
      <c r="B321" s="146" t="s">
        <v>345</v>
      </c>
      <c r="C321" s="130"/>
      <c r="D321" s="130"/>
      <c r="E321" s="130">
        <v>218.6</v>
      </c>
      <c r="F321" s="91"/>
    </row>
    <row r="322" spans="2:6" ht="12.75">
      <c r="B322" s="146" t="s">
        <v>346</v>
      </c>
      <c r="C322" s="130"/>
      <c r="D322" s="130"/>
      <c r="E322" s="130">
        <v>84.28</v>
      </c>
      <c r="F322" s="91"/>
    </row>
    <row r="323" spans="1:7" ht="12.75">
      <c r="A323" s="18" t="s">
        <v>84</v>
      </c>
      <c r="B323" s="17" t="s">
        <v>43</v>
      </c>
      <c r="C323" s="19"/>
      <c r="D323" s="26"/>
      <c r="E323" s="26">
        <v>1933.26</v>
      </c>
      <c r="F323" s="26"/>
      <c r="G323" s="19"/>
    </row>
    <row r="324" spans="1:7" ht="25.5">
      <c r="A324" s="34" t="s">
        <v>85</v>
      </c>
      <c r="B324" s="33" t="s">
        <v>157</v>
      </c>
      <c r="C324" s="19"/>
      <c r="D324" s="26"/>
      <c r="E324" s="26">
        <v>4752.03</v>
      </c>
      <c r="F324" s="26"/>
      <c r="G324" s="19"/>
    </row>
    <row r="325" spans="1:7" ht="12.75">
      <c r="A325" s="18" t="s">
        <v>87</v>
      </c>
      <c r="B325" s="17" t="s">
        <v>9</v>
      </c>
      <c r="C325" s="19"/>
      <c r="D325" s="26"/>
      <c r="E325" s="26">
        <v>3565.06</v>
      </c>
      <c r="F325" s="26"/>
      <c r="G325" s="19"/>
    </row>
    <row r="326" spans="1:7" ht="12.75">
      <c r="A326" s="18" t="s">
        <v>89</v>
      </c>
      <c r="B326" s="17" t="s">
        <v>11</v>
      </c>
      <c r="C326" s="19"/>
      <c r="D326" s="26"/>
      <c r="E326" s="26">
        <v>1416</v>
      </c>
      <c r="F326" s="26"/>
      <c r="G326" s="19"/>
    </row>
    <row r="327" spans="1:7" ht="12.75">
      <c r="A327" s="18" t="s">
        <v>26</v>
      </c>
      <c r="B327" s="17" t="s">
        <v>20</v>
      </c>
      <c r="C327" s="19"/>
      <c r="D327" s="26"/>
      <c r="E327" s="26">
        <v>70410.06</v>
      </c>
      <c r="F327" s="26"/>
      <c r="G327" s="19"/>
    </row>
    <row r="328" spans="1:7" ht="12.75">
      <c r="A328" s="18" t="s">
        <v>90</v>
      </c>
      <c r="B328" s="17" t="s">
        <v>45</v>
      </c>
      <c r="C328" s="19"/>
      <c r="D328" s="26"/>
      <c r="E328" s="26">
        <v>2741</v>
      </c>
      <c r="F328" s="26"/>
      <c r="G328" s="19"/>
    </row>
    <row r="329" spans="1:7" ht="12.75">
      <c r="A329" s="18" t="s">
        <v>91</v>
      </c>
      <c r="B329" s="17" t="s">
        <v>46</v>
      </c>
      <c r="C329" s="19"/>
      <c r="D329" s="26"/>
      <c r="E329" s="26">
        <v>1670</v>
      </c>
      <c r="F329" s="26"/>
      <c r="G329" s="19"/>
    </row>
    <row r="330" spans="1:7" ht="12.75">
      <c r="A330" s="18"/>
      <c r="B330" s="17"/>
      <c r="C330" s="19"/>
      <c r="D330" s="26"/>
      <c r="E330" s="26"/>
      <c r="F330" s="26"/>
      <c r="G330" s="19"/>
    </row>
    <row r="331" spans="1:7" ht="12.75">
      <c r="A331" s="18"/>
      <c r="B331" s="17" t="s">
        <v>480</v>
      </c>
      <c r="C331" s="19"/>
      <c r="D331" s="26"/>
      <c r="E331" s="26"/>
      <c r="F331" s="26"/>
      <c r="G331" s="19"/>
    </row>
    <row r="332" spans="1:7" ht="12.75">
      <c r="A332" s="18"/>
      <c r="B332" s="17" t="s">
        <v>481</v>
      </c>
      <c r="C332" s="19"/>
      <c r="D332" s="26"/>
      <c r="E332" s="26"/>
      <c r="F332" s="26"/>
      <c r="G332" s="19"/>
    </row>
    <row r="333" spans="1:7" ht="12.75">
      <c r="A333" s="18"/>
      <c r="B333" s="13" t="s">
        <v>482</v>
      </c>
      <c r="C333" s="14"/>
      <c r="D333" s="96"/>
      <c r="E333" s="96"/>
      <c r="F333" s="26"/>
      <c r="G333" s="19"/>
    </row>
    <row r="334" spans="1:7" ht="12.75">
      <c r="A334" s="18"/>
      <c r="B334" s="13" t="s">
        <v>483</v>
      </c>
      <c r="C334" s="14"/>
      <c r="D334" s="96"/>
      <c r="E334" s="96"/>
      <c r="F334" s="26"/>
      <c r="G334" s="19"/>
    </row>
    <row r="335" spans="1:7" ht="12.75">
      <c r="A335" s="18"/>
      <c r="B335" s="13" t="s">
        <v>484</v>
      </c>
      <c r="C335" s="14"/>
      <c r="D335" s="96"/>
      <c r="E335" s="96"/>
      <c r="F335" s="26"/>
      <c r="G335" s="19"/>
    </row>
    <row r="336" spans="1:7" ht="12.75">
      <c r="A336" s="18"/>
      <c r="B336" s="13" t="s">
        <v>485</v>
      </c>
      <c r="C336" s="14"/>
      <c r="D336" s="96"/>
      <c r="E336" s="96"/>
      <c r="F336" s="26"/>
      <c r="G336" s="19"/>
    </row>
    <row r="337" spans="1:7" ht="12.75">
      <c r="A337" s="18"/>
      <c r="B337" s="13" t="s">
        <v>486</v>
      </c>
      <c r="C337" s="14"/>
      <c r="D337" s="96"/>
      <c r="E337" s="96"/>
      <c r="F337" s="26"/>
      <c r="G337" s="19"/>
    </row>
    <row r="338" spans="1:7" ht="12.75">
      <c r="A338" s="18"/>
      <c r="B338" s="13" t="s">
        <v>487</v>
      </c>
      <c r="C338" s="14"/>
      <c r="D338" s="96"/>
      <c r="E338" s="96"/>
      <c r="F338" s="26"/>
      <c r="G338" s="19"/>
    </row>
    <row r="339" spans="1:7" ht="12.75">
      <c r="A339" s="18"/>
      <c r="B339" s="31" t="s">
        <v>488</v>
      </c>
      <c r="C339" s="14"/>
      <c r="D339" s="96"/>
      <c r="E339" s="96"/>
      <c r="F339" s="26"/>
      <c r="G339" s="19"/>
    </row>
    <row r="340" spans="1:7" ht="12.75">
      <c r="A340" s="18"/>
      <c r="B340" s="31" t="s">
        <v>489</v>
      </c>
      <c r="C340" s="14"/>
      <c r="D340" s="96"/>
      <c r="E340" s="96"/>
      <c r="F340" s="26"/>
      <c r="G340" s="19"/>
    </row>
    <row r="341" spans="1:7" ht="12.75">
      <c r="A341" s="18"/>
      <c r="B341" s="31"/>
      <c r="C341" s="14"/>
      <c r="D341" s="96"/>
      <c r="E341" s="96"/>
      <c r="F341" s="26"/>
      <c r="G341" s="19"/>
    </row>
    <row r="342" spans="1:7" ht="12.75">
      <c r="A342" s="18"/>
      <c r="B342" s="31"/>
      <c r="C342" s="14"/>
      <c r="D342" s="96"/>
      <c r="E342" s="96"/>
      <c r="F342" s="26"/>
      <c r="G342" s="19"/>
    </row>
    <row r="343" spans="1:7" ht="12.75">
      <c r="A343" s="18"/>
      <c r="B343" s="31"/>
      <c r="C343" s="14"/>
      <c r="D343" s="96"/>
      <c r="E343" s="96"/>
      <c r="F343" s="26"/>
      <c r="G343" s="19"/>
    </row>
    <row r="344" spans="1:7" ht="12.75">
      <c r="A344" s="18"/>
      <c r="B344" s="31"/>
      <c r="C344" s="14"/>
      <c r="D344" s="96"/>
      <c r="E344" s="96"/>
      <c r="F344" s="26"/>
      <c r="G344" s="19"/>
    </row>
    <row r="345" spans="1:7" ht="12.75">
      <c r="A345" s="18"/>
      <c r="B345" s="31"/>
      <c r="C345" s="14"/>
      <c r="D345" s="96"/>
      <c r="E345" s="96"/>
      <c r="F345" s="26"/>
      <c r="G345" s="19"/>
    </row>
    <row r="346" spans="1:7" ht="12.75">
      <c r="A346" s="18"/>
      <c r="B346" s="31"/>
      <c r="C346" s="14"/>
      <c r="D346" s="96"/>
      <c r="E346" s="96"/>
      <c r="F346" s="26"/>
      <c r="G346" s="19"/>
    </row>
    <row r="347" spans="1:7" ht="12.75">
      <c r="A347" s="18"/>
      <c r="B347" s="31"/>
      <c r="C347" s="14"/>
      <c r="D347" s="96"/>
      <c r="E347" s="96"/>
      <c r="F347" s="26"/>
      <c r="G347" s="19"/>
    </row>
    <row r="348" spans="1:7" ht="12.75">
      <c r="A348" s="18"/>
      <c r="B348" s="31"/>
      <c r="C348" s="14"/>
      <c r="D348" s="96"/>
      <c r="E348" s="96"/>
      <c r="F348" s="26"/>
      <c r="G348" s="19"/>
    </row>
    <row r="349" spans="1:7" ht="12.75">
      <c r="A349" s="18"/>
      <c r="B349" s="31"/>
      <c r="C349" s="14"/>
      <c r="D349" s="96"/>
      <c r="E349" s="96"/>
      <c r="F349" s="26"/>
      <c r="G349" s="19"/>
    </row>
    <row r="350" ht="23.25">
      <c r="C350" s="10" t="s">
        <v>13</v>
      </c>
    </row>
    <row r="351" spans="1:7" ht="41.25" customHeight="1">
      <c r="A351" s="22" t="s">
        <v>0</v>
      </c>
      <c r="B351" s="22" t="s">
        <v>1</v>
      </c>
      <c r="C351" s="23" t="s">
        <v>376</v>
      </c>
      <c r="D351" s="23" t="s">
        <v>3</v>
      </c>
      <c r="E351" s="23" t="s">
        <v>4</v>
      </c>
      <c r="F351" s="23" t="s">
        <v>364</v>
      </c>
      <c r="G351" s="22" t="s">
        <v>5</v>
      </c>
    </row>
    <row r="352" spans="1:7" ht="12.75">
      <c r="A352" s="6">
        <v>3020</v>
      </c>
      <c r="B352" s="7" t="s">
        <v>14</v>
      </c>
      <c r="C352" s="4">
        <v>6678.25</v>
      </c>
      <c r="D352" s="3">
        <v>10255</v>
      </c>
      <c r="E352" s="3">
        <v>15000</v>
      </c>
      <c r="F352" s="3">
        <v>13677.95</v>
      </c>
      <c r="G352" s="3">
        <f>F352/E352*100</f>
        <v>91.18633333333334</v>
      </c>
    </row>
    <row r="353" spans="1:7" ht="12.75">
      <c r="A353" s="6">
        <v>4010</v>
      </c>
      <c r="B353" s="7" t="s">
        <v>15</v>
      </c>
      <c r="C353" s="4">
        <v>80252.48</v>
      </c>
      <c r="D353" s="3">
        <v>98420</v>
      </c>
      <c r="E353" s="3">
        <v>179172</v>
      </c>
      <c r="F353" s="3">
        <v>171615.81</v>
      </c>
      <c r="G353" s="3">
        <f aca="true" t="shared" si="6" ref="G353:G358">F353/E353*100</f>
        <v>95.78271716562855</v>
      </c>
    </row>
    <row r="354" spans="1:7" ht="12.75">
      <c r="A354" s="6">
        <v>4040</v>
      </c>
      <c r="B354" s="7" t="s">
        <v>16</v>
      </c>
      <c r="C354" s="4">
        <v>1767.35</v>
      </c>
      <c r="D354" s="3">
        <v>6670</v>
      </c>
      <c r="E354" s="3">
        <v>5870</v>
      </c>
      <c r="F354" s="3">
        <v>5868.66</v>
      </c>
      <c r="G354" s="3">
        <f t="shared" si="6"/>
        <v>99.97717206132879</v>
      </c>
    </row>
    <row r="355" spans="1:7" ht="12.75">
      <c r="A355" s="6">
        <v>4110</v>
      </c>
      <c r="B355" s="7" t="s">
        <v>17</v>
      </c>
      <c r="C355" s="5">
        <v>13236.53</v>
      </c>
      <c r="D355" s="3">
        <v>20340</v>
      </c>
      <c r="E355" s="3">
        <v>33054</v>
      </c>
      <c r="F355" s="3">
        <v>28571.86</v>
      </c>
      <c r="G355" s="3">
        <f t="shared" si="6"/>
        <v>86.43994675379682</v>
      </c>
    </row>
    <row r="356" spans="1:7" ht="12.75">
      <c r="A356" s="6">
        <v>4120</v>
      </c>
      <c r="B356" s="7" t="s">
        <v>18</v>
      </c>
      <c r="C356" s="4">
        <v>1692.61</v>
      </c>
      <c r="D356" s="3">
        <v>3300</v>
      </c>
      <c r="E356" s="3">
        <v>3694</v>
      </c>
      <c r="F356" s="3">
        <v>3207.07</v>
      </c>
      <c r="G356" s="3">
        <f t="shared" si="6"/>
        <v>86.8183540877098</v>
      </c>
    </row>
    <row r="357" spans="1:7" ht="12.75">
      <c r="A357" s="6">
        <v>4440</v>
      </c>
      <c r="B357" s="7" t="s">
        <v>20</v>
      </c>
      <c r="C357" s="4">
        <v>6217.37</v>
      </c>
      <c r="D357" s="3">
        <v>9418</v>
      </c>
      <c r="E357" s="3">
        <v>13190</v>
      </c>
      <c r="F357" s="3">
        <v>13190</v>
      </c>
      <c r="G357" s="3">
        <f t="shared" si="6"/>
        <v>100</v>
      </c>
    </row>
    <row r="358" spans="1:7" ht="12.75">
      <c r="A358" s="12"/>
      <c r="B358" s="8" t="s">
        <v>12</v>
      </c>
      <c r="C358" s="16">
        <f>SUM(C352:C357)</f>
        <v>109844.59</v>
      </c>
      <c r="D358" s="16">
        <f>SUM(D352:D357)</f>
        <v>148403</v>
      </c>
      <c r="E358" s="16">
        <f>SUM(E352:E357)</f>
        <v>249980</v>
      </c>
      <c r="F358" s="16">
        <f>SUM(F352:F357)</f>
        <v>236131.35000000003</v>
      </c>
      <c r="G358" s="16">
        <f t="shared" si="6"/>
        <v>94.46009680774463</v>
      </c>
    </row>
    <row r="359" spans="1:7" ht="12.75">
      <c r="A359" s="12"/>
      <c r="B359" s="13"/>
      <c r="C359" s="14"/>
      <c r="D359" s="15"/>
      <c r="E359" s="15"/>
      <c r="F359" s="15"/>
      <c r="G359" s="15"/>
    </row>
    <row r="360" spans="1:7" ht="28.5" customHeight="1">
      <c r="A360" s="18"/>
      <c r="B360" s="17"/>
      <c r="C360" s="24"/>
      <c r="E360" s="25" t="s">
        <v>364</v>
      </c>
      <c r="F360" s="20" t="s">
        <v>321</v>
      </c>
      <c r="G360" s="19"/>
    </row>
    <row r="361" spans="1:7" ht="12.75">
      <c r="A361" s="12"/>
      <c r="B361" s="13"/>
      <c r="C361" s="14"/>
      <c r="D361" s="15"/>
      <c r="E361" s="15"/>
      <c r="F361" s="15"/>
      <c r="G361" s="15"/>
    </row>
    <row r="362" spans="1:7" ht="12.75">
      <c r="A362" s="18" t="s">
        <v>21</v>
      </c>
      <c r="B362" s="17" t="s">
        <v>14</v>
      </c>
      <c r="C362" s="19"/>
      <c r="D362" s="26"/>
      <c r="E362" s="26">
        <v>13677.95</v>
      </c>
      <c r="F362" s="26">
        <v>579.51</v>
      </c>
      <c r="G362" s="19"/>
    </row>
    <row r="363" spans="1:6" ht="12.75">
      <c r="A363" s="12"/>
      <c r="B363" t="s">
        <v>27</v>
      </c>
      <c r="C363" s="91"/>
      <c r="D363" s="2"/>
      <c r="E363" s="2">
        <v>13256.56</v>
      </c>
      <c r="F363" s="2"/>
    </row>
    <row r="364" spans="1:6" ht="12.75">
      <c r="A364" s="12"/>
      <c r="B364" t="s">
        <v>34</v>
      </c>
      <c r="C364" s="91"/>
      <c r="D364" s="2"/>
      <c r="E364" s="2">
        <v>148</v>
      </c>
      <c r="F364" s="2"/>
    </row>
    <row r="365" spans="1:6" ht="12.75">
      <c r="A365" s="12"/>
      <c r="B365" t="s">
        <v>29</v>
      </c>
      <c r="C365" s="91"/>
      <c r="D365" s="2"/>
      <c r="E365" s="2">
        <v>111</v>
      </c>
      <c r="F365" s="2"/>
    </row>
    <row r="366" spans="1:6" ht="12.75">
      <c r="A366" s="12"/>
      <c r="B366" t="s">
        <v>398</v>
      </c>
      <c r="C366" s="91"/>
      <c r="D366" s="2"/>
      <c r="E366" s="2">
        <v>162.39</v>
      </c>
      <c r="F366" s="2"/>
    </row>
    <row r="367" spans="1:7" ht="12.75">
      <c r="A367" s="18" t="s">
        <v>22</v>
      </c>
      <c r="B367" s="20" t="s">
        <v>15</v>
      </c>
      <c r="C367" s="94"/>
      <c r="D367" s="27"/>
      <c r="E367" s="27">
        <v>171615.81</v>
      </c>
      <c r="F367" s="27">
        <v>7109.78</v>
      </c>
      <c r="G367" s="20"/>
    </row>
    <row r="368" spans="1:6" ht="12.75">
      <c r="A368" s="12"/>
      <c r="B368" t="s">
        <v>30</v>
      </c>
      <c r="C368" s="91"/>
      <c r="D368" s="2"/>
      <c r="E368" s="2">
        <v>152584.52</v>
      </c>
      <c r="F368" s="2"/>
    </row>
    <row r="369" spans="1:6" ht="12.75">
      <c r="A369" s="12"/>
      <c r="B369" t="s">
        <v>36</v>
      </c>
      <c r="C369" s="91"/>
      <c r="D369" s="2"/>
      <c r="E369" s="2">
        <v>14312.73</v>
      </c>
      <c r="F369" s="2"/>
    </row>
    <row r="370" spans="1:6" ht="12.75">
      <c r="A370" s="12"/>
      <c r="B370" t="s">
        <v>31</v>
      </c>
      <c r="C370" s="91"/>
      <c r="D370" s="2"/>
      <c r="E370" s="2">
        <v>700</v>
      </c>
      <c r="F370" s="2"/>
    </row>
    <row r="371" spans="1:6" ht="12.75">
      <c r="A371" s="12"/>
      <c r="B371" t="s">
        <v>32</v>
      </c>
      <c r="C371" s="91"/>
      <c r="D371" s="2"/>
      <c r="E371" s="2">
        <v>4018.56</v>
      </c>
      <c r="F371" s="2"/>
    </row>
    <row r="372" spans="1:7" ht="12.75">
      <c r="A372" s="18" t="s">
        <v>23</v>
      </c>
      <c r="B372" s="20" t="s">
        <v>16</v>
      </c>
      <c r="C372" s="94"/>
      <c r="D372" s="27"/>
      <c r="E372" s="27">
        <v>5868.66</v>
      </c>
      <c r="F372" s="27"/>
      <c r="G372" s="20"/>
    </row>
    <row r="373" spans="1:7" ht="12.75">
      <c r="A373" s="18" t="s">
        <v>24</v>
      </c>
      <c r="B373" s="20" t="s">
        <v>17</v>
      </c>
      <c r="C373" s="94"/>
      <c r="D373" s="27"/>
      <c r="E373" s="27">
        <v>28571.86</v>
      </c>
      <c r="F373" s="27">
        <v>4481.68</v>
      </c>
      <c r="G373" s="20"/>
    </row>
    <row r="374" spans="1:7" ht="12.75">
      <c r="A374" s="18" t="s">
        <v>25</v>
      </c>
      <c r="B374" s="20" t="s">
        <v>18</v>
      </c>
      <c r="C374" s="94"/>
      <c r="D374" s="27"/>
      <c r="E374" s="27">
        <v>3207.07</v>
      </c>
      <c r="F374" s="27">
        <v>486.49</v>
      </c>
      <c r="G374" s="20"/>
    </row>
    <row r="375" spans="1:7" ht="12.75">
      <c r="A375" s="18" t="s">
        <v>26</v>
      </c>
      <c r="B375" s="20" t="s">
        <v>20</v>
      </c>
      <c r="C375" s="94"/>
      <c r="D375" s="27"/>
      <c r="E375" s="27">
        <v>13190</v>
      </c>
      <c r="F375" s="27"/>
      <c r="G375" s="20"/>
    </row>
    <row r="376" spans="2:5" ht="12.75">
      <c r="B376" s="95"/>
      <c r="C376" s="94"/>
      <c r="E376" s="27"/>
    </row>
    <row r="377" ht="23.25">
      <c r="C377" s="10" t="s">
        <v>33</v>
      </c>
    </row>
    <row r="378" spans="1:7" ht="38.25">
      <c r="A378" s="22" t="s">
        <v>0</v>
      </c>
      <c r="B378" s="22" t="s">
        <v>1</v>
      </c>
      <c r="C378" s="23" t="s">
        <v>376</v>
      </c>
      <c r="D378" s="23" t="s">
        <v>3</v>
      </c>
      <c r="E378" s="23" t="s">
        <v>4</v>
      </c>
      <c r="F378" s="23" t="s">
        <v>364</v>
      </c>
      <c r="G378" s="22" t="s">
        <v>5</v>
      </c>
    </row>
    <row r="379" spans="1:7" ht="12.75">
      <c r="A379" s="6">
        <v>3020</v>
      </c>
      <c r="B379" s="7" t="s">
        <v>14</v>
      </c>
      <c r="C379" s="4">
        <v>15434.66</v>
      </c>
      <c r="D379" s="3">
        <v>14062</v>
      </c>
      <c r="E379" s="3">
        <v>8660.64</v>
      </c>
      <c r="F379" s="3">
        <v>8660.64</v>
      </c>
      <c r="G379" s="3">
        <f>F379/E379*100</f>
        <v>100</v>
      </c>
    </row>
    <row r="380" spans="1:7" ht="12.75">
      <c r="A380" s="6">
        <v>4010</v>
      </c>
      <c r="B380" s="7" t="s">
        <v>15</v>
      </c>
      <c r="C380" s="4">
        <v>171011.83</v>
      </c>
      <c r="D380" s="3">
        <v>196882</v>
      </c>
      <c r="E380" s="3">
        <v>90867.02</v>
      </c>
      <c r="F380" s="3">
        <v>90867.02</v>
      </c>
      <c r="G380" s="3">
        <f aca="true" t="shared" si="7" ref="G380:G385">F380/E380*100</f>
        <v>100</v>
      </c>
    </row>
    <row r="381" spans="1:7" ht="12.75">
      <c r="A381" s="6">
        <v>4040</v>
      </c>
      <c r="B381" s="7" t="s">
        <v>16</v>
      </c>
      <c r="C381" s="4">
        <v>14336.37</v>
      </c>
      <c r="D381" s="3">
        <v>13800</v>
      </c>
      <c r="E381" s="3">
        <v>12927.15</v>
      </c>
      <c r="F381" s="3">
        <v>12927.15</v>
      </c>
      <c r="G381" s="3">
        <f t="shared" si="7"/>
        <v>100</v>
      </c>
    </row>
    <row r="382" spans="1:7" ht="12.75">
      <c r="A382" s="6">
        <v>4110</v>
      </c>
      <c r="B382" s="7" t="s">
        <v>17</v>
      </c>
      <c r="C382" s="5">
        <v>29289.91</v>
      </c>
      <c r="D382" s="3">
        <v>35050</v>
      </c>
      <c r="E382" s="3">
        <v>18565.31</v>
      </c>
      <c r="F382" s="3">
        <v>18565.31</v>
      </c>
      <c r="G382" s="3">
        <f t="shared" si="7"/>
        <v>100</v>
      </c>
    </row>
    <row r="383" spans="1:7" ht="12.75">
      <c r="A383" s="6">
        <v>4120</v>
      </c>
      <c r="B383" s="7" t="s">
        <v>18</v>
      </c>
      <c r="C383" s="4">
        <v>2855.04</v>
      </c>
      <c r="D383" s="3">
        <v>5686</v>
      </c>
      <c r="E383" s="3">
        <v>1542.93</v>
      </c>
      <c r="F383" s="3">
        <v>1542.93</v>
      </c>
      <c r="G383" s="3">
        <f t="shared" si="7"/>
        <v>100</v>
      </c>
    </row>
    <row r="384" spans="1:7" ht="12.75">
      <c r="A384" s="6">
        <v>4440</v>
      </c>
      <c r="B384" s="7" t="s">
        <v>20</v>
      </c>
      <c r="C384" s="4">
        <v>14884</v>
      </c>
      <c r="D384" s="3">
        <v>8813</v>
      </c>
      <c r="E384" s="3">
        <v>7794.96</v>
      </c>
      <c r="F384" s="3">
        <v>7794.96</v>
      </c>
      <c r="G384" s="3">
        <f t="shared" si="7"/>
        <v>100</v>
      </c>
    </row>
    <row r="385" spans="1:7" ht="12.75">
      <c r="A385" s="12"/>
      <c r="B385" s="8" t="s">
        <v>12</v>
      </c>
      <c r="C385" s="16">
        <f>SUM(C379:C384)</f>
        <v>247811.81</v>
      </c>
      <c r="D385" s="16">
        <f>SUM(D379:D384)</f>
        <v>274293</v>
      </c>
      <c r="E385" s="16">
        <f>SUM(E379:E384)</f>
        <v>140358.00999999998</v>
      </c>
      <c r="F385" s="16">
        <f>SUM(F379:F384)</f>
        <v>140358.00999999998</v>
      </c>
      <c r="G385" s="16">
        <f t="shared" si="7"/>
        <v>100</v>
      </c>
    </row>
    <row r="386" spans="1:7" ht="25.5" customHeight="1">
      <c r="A386" s="18"/>
      <c r="B386" s="17"/>
      <c r="C386" s="24"/>
      <c r="E386" s="25" t="s">
        <v>364</v>
      </c>
      <c r="F386" s="20"/>
      <c r="G386" s="19"/>
    </row>
    <row r="387" spans="1:7" ht="12.75">
      <c r="A387" s="12"/>
      <c r="B387" s="13"/>
      <c r="C387" s="14"/>
      <c r="D387" s="15"/>
      <c r="E387" s="15"/>
      <c r="F387" s="15"/>
      <c r="G387" s="15"/>
    </row>
    <row r="388" spans="1:7" ht="12.75">
      <c r="A388" s="18" t="s">
        <v>21</v>
      </c>
      <c r="B388" s="17" t="s">
        <v>14</v>
      </c>
      <c r="C388" s="19"/>
      <c r="D388" s="26"/>
      <c r="E388" s="26">
        <v>8660.64</v>
      </c>
      <c r="F388" s="26"/>
      <c r="G388" s="19"/>
    </row>
    <row r="389" spans="2:5" ht="12.75">
      <c r="B389" t="s">
        <v>27</v>
      </c>
      <c r="C389" s="91"/>
      <c r="D389" s="91"/>
      <c r="E389" s="91">
        <v>8237.76</v>
      </c>
    </row>
    <row r="390" spans="2:5" ht="12.75">
      <c r="B390" t="s">
        <v>34</v>
      </c>
      <c r="C390" s="91"/>
      <c r="D390" s="91"/>
      <c r="E390" s="91">
        <v>251</v>
      </c>
    </row>
    <row r="391" spans="2:5" ht="12.75">
      <c r="B391" t="s">
        <v>35</v>
      </c>
      <c r="C391" s="91"/>
      <c r="D391" s="91"/>
      <c r="E391" s="91">
        <v>171.88</v>
      </c>
    </row>
    <row r="392" spans="1:7" ht="12.75">
      <c r="A392" s="18" t="s">
        <v>22</v>
      </c>
      <c r="B392" s="17" t="s">
        <v>15</v>
      </c>
      <c r="C392" s="19"/>
      <c r="D392" s="26"/>
      <c r="E392" s="26">
        <v>90867.02</v>
      </c>
      <c r="F392" s="26"/>
      <c r="G392" s="19"/>
    </row>
    <row r="393" spans="2:5" ht="12.75">
      <c r="B393" t="s">
        <v>30</v>
      </c>
      <c r="C393" s="91"/>
      <c r="D393" s="91"/>
      <c r="E393" s="91">
        <v>88877.47</v>
      </c>
    </row>
    <row r="394" spans="2:5" ht="12.75">
      <c r="B394" t="s">
        <v>36</v>
      </c>
      <c r="C394" s="91"/>
      <c r="D394" s="91"/>
      <c r="E394" s="91">
        <v>648.91</v>
      </c>
    </row>
    <row r="395" spans="2:5" ht="12.75">
      <c r="B395" t="s">
        <v>32</v>
      </c>
      <c r="C395" s="91"/>
      <c r="D395" s="91"/>
      <c r="E395" s="91">
        <v>1242.07</v>
      </c>
    </row>
    <row r="396" spans="2:5" ht="12.75">
      <c r="B396" t="s">
        <v>334</v>
      </c>
      <c r="C396" s="91"/>
      <c r="D396" s="91"/>
      <c r="E396" s="91">
        <v>98.57</v>
      </c>
    </row>
    <row r="397" spans="1:7" ht="12.75">
      <c r="A397" s="18" t="s">
        <v>23</v>
      </c>
      <c r="B397" s="17" t="s">
        <v>16</v>
      </c>
      <c r="C397" s="19"/>
      <c r="D397" s="26"/>
      <c r="E397" s="26">
        <v>12927.15</v>
      </c>
      <c r="F397" s="26"/>
      <c r="G397" s="19"/>
    </row>
    <row r="398" spans="1:7" ht="12.75">
      <c r="A398" s="18" t="s">
        <v>24</v>
      </c>
      <c r="B398" s="17" t="s">
        <v>17</v>
      </c>
      <c r="C398" s="19"/>
      <c r="D398" s="26"/>
      <c r="E398" s="26">
        <v>18565.31</v>
      </c>
      <c r="F398" s="26"/>
      <c r="G398" s="19"/>
    </row>
    <row r="399" spans="1:7" ht="12.75">
      <c r="A399" s="18" t="s">
        <v>25</v>
      </c>
      <c r="B399" s="17" t="s">
        <v>18</v>
      </c>
      <c r="C399" s="19"/>
      <c r="D399" s="26"/>
      <c r="E399" s="26">
        <v>1542.93</v>
      </c>
      <c r="F399" s="26"/>
      <c r="G399" s="19"/>
    </row>
    <row r="400" spans="1:7" ht="12.75">
      <c r="A400" s="18" t="s">
        <v>26</v>
      </c>
      <c r="B400" s="17" t="s">
        <v>20</v>
      </c>
      <c r="C400" s="19"/>
      <c r="D400" s="26"/>
      <c r="E400" s="26">
        <v>7794.96</v>
      </c>
      <c r="F400" s="26"/>
      <c r="G400" s="19"/>
    </row>
    <row r="401" spans="2:5" ht="12.75">
      <c r="B401" s="90"/>
      <c r="C401" s="92"/>
      <c r="E401" s="93"/>
    </row>
    <row r="402" ht="23.25">
      <c r="C402" s="10" t="s">
        <v>39</v>
      </c>
    </row>
    <row r="403" ht="12.75">
      <c r="C403" s="11"/>
    </row>
    <row r="404" spans="1:7" ht="38.25">
      <c r="A404" s="22" t="s">
        <v>0</v>
      </c>
      <c r="B404" s="22" t="s">
        <v>1</v>
      </c>
      <c r="C404" s="23" t="s">
        <v>378</v>
      </c>
      <c r="D404" s="23" t="s">
        <v>3</v>
      </c>
      <c r="E404" s="23" t="s">
        <v>4</v>
      </c>
      <c r="F404" s="23" t="s">
        <v>364</v>
      </c>
      <c r="G404" s="22" t="s">
        <v>5</v>
      </c>
    </row>
    <row r="405" spans="1:7" ht="12.75">
      <c r="A405" s="6">
        <v>3020</v>
      </c>
      <c r="B405" s="7" t="s">
        <v>14</v>
      </c>
      <c r="C405" s="4">
        <v>10690.61</v>
      </c>
      <c r="D405" s="3">
        <v>9706</v>
      </c>
      <c r="E405" s="3">
        <v>8990</v>
      </c>
      <c r="F405" s="3">
        <v>8838.77</v>
      </c>
      <c r="G405" s="3">
        <f>F405/E405*100</f>
        <v>98.3177975528365</v>
      </c>
    </row>
    <row r="406" spans="1:7" ht="12.75">
      <c r="A406" s="6">
        <v>4010</v>
      </c>
      <c r="B406" s="7" t="s">
        <v>15</v>
      </c>
      <c r="C406" s="4">
        <v>203443.66</v>
      </c>
      <c r="D406" s="3">
        <v>195769</v>
      </c>
      <c r="E406" s="3">
        <v>189489</v>
      </c>
      <c r="F406" s="3">
        <v>181894.83</v>
      </c>
      <c r="G406" s="3">
        <f aca="true" t="shared" si="8" ref="G406:G428">F406/E406*100</f>
        <v>95.99228978990865</v>
      </c>
    </row>
    <row r="407" spans="1:7" ht="12.75">
      <c r="A407" s="6">
        <v>4040</v>
      </c>
      <c r="B407" s="7" t="s">
        <v>16</v>
      </c>
      <c r="C407" s="4">
        <v>18916.8</v>
      </c>
      <c r="D407" s="3">
        <v>16350</v>
      </c>
      <c r="E407" s="3">
        <v>16157</v>
      </c>
      <c r="F407" s="3">
        <v>16156.78</v>
      </c>
      <c r="G407" s="3">
        <f t="shared" si="8"/>
        <v>99.99863836108189</v>
      </c>
    </row>
    <row r="408" spans="1:7" ht="12.75">
      <c r="A408" s="6">
        <v>4110</v>
      </c>
      <c r="B408" s="7" t="s">
        <v>17</v>
      </c>
      <c r="C408" s="5">
        <v>34468.05</v>
      </c>
      <c r="D408" s="3">
        <v>32920</v>
      </c>
      <c r="E408" s="3">
        <v>34437</v>
      </c>
      <c r="F408" s="3">
        <v>31664.31</v>
      </c>
      <c r="G408" s="3">
        <f t="shared" si="8"/>
        <v>91.94851467897901</v>
      </c>
    </row>
    <row r="409" spans="1:7" ht="12.75">
      <c r="A409" s="6">
        <v>4120</v>
      </c>
      <c r="B409" s="7" t="s">
        <v>18</v>
      </c>
      <c r="C409" s="4">
        <v>2977.49</v>
      </c>
      <c r="D409" s="3">
        <v>5340</v>
      </c>
      <c r="E409" s="3">
        <v>2720</v>
      </c>
      <c r="F409" s="3">
        <v>2377.84</v>
      </c>
      <c r="G409" s="3">
        <f t="shared" si="8"/>
        <v>87.42058823529413</v>
      </c>
    </row>
    <row r="410" spans="1:7" ht="12.75">
      <c r="A410" s="6">
        <v>4170</v>
      </c>
      <c r="B410" s="7" t="s">
        <v>6</v>
      </c>
      <c r="C410" s="4">
        <v>0</v>
      </c>
      <c r="D410" s="3">
        <v>700</v>
      </c>
      <c r="E410" s="3">
        <v>7000</v>
      </c>
      <c r="F410" s="3">
        <v>6759</v>
      </c>
      <c r="G410" s="3">
        <f t="shared" si="8"/>
        <v>96.55714285714285</v>
      </c>
    </row>
    <row r="411" spans="1:7" ht="12.75">
      <c r="A411" s="6">
        <v>4179</v>
      </c>
      <c r="B411" s="7" t="s">
        <v>6</v>
      </c>
      <c r="C411" s="4">
        <v>0</v>
      </c>
      <c r="D411" s="3">
        <v>0</v>
      </c>
      <c r="E411" s="3">
        <v>3658</v>
      </c>
      <c r="F411" s="3">
        <v>0</v>
      </c>
      <c r="G411" s="3">
        <f t="shared" si="8"/>
        <v>0</v>
      </c>
    </row>
    <row r="412" spans="1:7" ht="12.75">
      <c r="A412" s="6">
        <v>4210</v>
      </c>
      <c r="B412" s="7" t="s">
        <v>7</v>
      </c>
      <c r="C412" s="4">
        <v>14941.9</v>
      </c>
      <c r="D412" s="3">
        <v>23500</v>
      </c>
      <c r="E412" s="3">
        <v>52203.99</v>
      </c>
      <c r="F412" s="3">
        <v>41157.92</v>
      </c>
      <c r="G412" s="3">
        <f t="shared" si="8"/>
        <v>78.84056371936322</v>
      </c>
    </row>
    <row r="413" spans="1:7" ht="12.75">
      <c r="A413" s="6">
        <v>4240</v>
      </c>
      <c r="B413" s="7" t="s">
        <v>19</v>
      </c>
      <c r="C413" s="4">
        <v>1055.3</v>
      </c>
      <c r="D413" s="3">
        <v>1000</v>
      </c>
      <c r="E413" s="3">
        <v>10</v>
      </c>
      <c r="F413" s="3">
        <v>0</v>
      </c>
      <c r="G413" s="3">
        <f t="shared" si="8"/>
        <v>0</v>
      </c>
    </row>
    <row r="414" spans="1:7" ht="12.75">
      <c r="A414" s="6">
        <v>4260</v>
      </c>
      <c r="B414" s="7" t="s">
        <v>40</v>
      </c>
      <c r="C414" s="4">
        <v>8529.63</v>
      </c>
      <c r="D414" s="3">
        <v>9500</v>
      </c>
      <c r="E414" s="3">
        <v>3245</v>
      </c>
      <c r="F414" s="3">
        <v>3244.15</v>
      </c>
      <c r="G414" s="3">
        <f t="shared" si="8"/>
        <v>99.97380585516179</v>
      </c>
    </row>
    <row r="415" spans="1:7" ht="12.75">
      <c r="A415" s="6">
        <v>4270</v>
      </c>
      <c r="B415" s="7" t="s">
        <v>41</v>
      </c>
      <c r="C415" s="4">
        <v>965.55</v>
      </c>
      <c r="D415" s="3">
        <v>1500</v>
      </c>
      <c r="E415" s="3">
        <v>665</v>
      </c>
      <c r="F415" s="3">
        <v>467.4</v>
      </c>
      <c r="G415" s="3">
        <f t="shared" si="8"/>
        <v>70.28571428571428</v>
      </c>
    </row>
    <row r="416" spans="1:7" ht="12.75">
      <c r="A416" s="6">
        <v>4280</v>
      </c>
      <c r="B416" s="7" t="s">
        <v>42</v>
      </c>
      <c r="C416" s="4">
        <v>1240</v>
      </c>
      <c r="D416" s="3">
        <v>1300</v>
      </c>
      <c r="E416" s="3">
        <v>1300</v>
      </c>
      <c r="F416" s="3">
        <v>1155</v>
      </c>
      <c r="G416" s="3">
        <f t="shared" si="8"/>
        <v>88.84615384615384</v>
      </c>
    </row>
    <row r="417" spans="1:7" ht="12.75">
      <c r="A417" s="6">
        <v>4300</v>
      </c>
      <c r="B417" s="7" t="s">
        <v>8</v>
      </c>
      <c r="C417" s="4">
        <v>31971.12</v>
      </c>
      <c r="D417" s="3">
        <v>24500</v>
      </c>
      <c r="E417" s="3">
        <v>61550</v>
      </c>
      <c r="F417" s="3">
        <v>60851.43</v>
      </c>
      <c r="G417" s="3">
        <f t="shared" si="8"/>
        <v>98.86503655564582</v>
      </c>
    </row>
    <row r="418" spans="1:7" ht="12.75">
      <c r="A418" s="6">
        <v>4350</v>
      </c>
      <c r="B418" s="7" t="s">
        <v>43</v>
      </c>
      <c r="C418" s="4">
        <v>1215.24</v>
      </c>
      <c r="D418" s="3">
        <v>1500</v>
      </c>
      <c r="E418" s="3">
        <v>2210</v>
      </c>
      <c r="F418" s="3">
        <v>2208.58</v>
      </c>
      <c r="G418" s="3">
        <f t="shared" si="8"/>
        <v>99.93574660633485</v>
      </c>
    </row>
    <row r="419" spans="1:7" ht="27" customHeight="1">
      <c r="A419" s="29">
        <v>4370</v>
      </c>
      <c r="B419" s="28" t="s">
        <v>44</v>
      </c>
      <c r="C419" s="4">
        <v>1909.17</v>
      </c>
      <c r="D419" s="3">
        <v>2000</v>
      </c>
      <c r="E419" s="3">
        <v>2000</v>
      </c>
      <c r="F419" s="3">
        <v>1658.65</v>
      </c>
      <c r="G419" s="3">
        <f t="shared" si="8"/>
        <v>82.9325</v>
      </c>
    </row>
    <row r="420" spans="1:7" ht="27" customHeight="1">
      <c r="A420" s="29">
        <v>4400</v>
      </c>
      <c r="B420" s="28" t="s">
        <v>379</v>
      </c>
      <c r="C420" s="4"/>
      <c r="D420" s="3"/>
      <c r="E420" s="3">
        <v>500</v>
      </c>
      <c r="F420" s="3">
        <v>0</v>
      </c>
      <c r="G420" s="3">
        <f t="shared" si="8"/>
        <v>0</v>
      </c>
    </row>
    <row r="421" spans="1:7" ht="12.75">
      <c r="A421" s="6">
        <v>4410</v>
      </c>
      <c r="B421" s="7" t="s">
        <v>9</v>
      </c>
      <c r="C421" s="4">
        <v>738.46</v>
      </c>
      <c r="D421" s="3">
        <v>2000</v>
      </c>
      <c r="E421" s="3">
        <v>1000</v>
      </c>
      <c r="F421" s="3">
        <v>476.52</v>
      </c>
      <c r="G421" s="3">
        <f t="shared" si="8"/>
        <v>47.652</v>
      </c>
    </row>
    <row r="422" spans="1:7" ht="12.75">
      <c r="A422" s="6">
        <v>4430</v>
      </c>
      <c r="B422" s="7" t="s">
        <v>11</v>
      </c>
      <c r="C422" s="4">
        <v>431</v>
      </c>
      <c r="D422" s="3">
        <v>600</v>
      </c>
      <c r="E422" s="3">
        <v>631</v>
      </c>
      <c r="F422" s="3">
        <v>631</v>
      </c>
      <c r="G422" s="3">
        <f t="shared" si="8"/>
        <v>100</v>
      </c>
    </row>
    <row r="423" spans="1:7" ht="12.75">
      <c r="A423" s="6">
        <v>4440</v>
      </c>
      <c r="B423" s="7" t="s">
        <v>20</v>
      </c>
      <c r="C423" s="4">
        <v>12943.35</v>
      </c>
      <c r="D423" s="3">
        <v>12059</v>
      </c>
      <c r="E423" s="3">
        <v>10490</v>
      </c>
      <c r="F423" s="3">
        <v>10489.74</v>
      </c>
      <c r="G423" s="3">
        <f t="shared" si="8"/>
        <v>99.99752144899905</v>
      </c>
    </row>
    <row r="424" spans="1:7" ht="12.75">
      <c r="A424" s="6">
        <v>4520</v>
      </c>
      <c r="B424" s="7" t="s">
        <v>45</v>
      </c>
      <c r="C424" s="4">
        <v>0</v>
      </c>
      <c r="D424" s="3">
        <v>500</v>
      </c>
      <c r="E424" s="3">
        <v>500</v>
      </c>
      <c r="F424" s="3">
        <v>0</v>
      </c>
      <c r="G424" s="3">
        <f t="shared" si="8"/>
        <v>0</v>
      </c>
    </row>
    <row r="425" spans="1:7" ht="12.75">
      <c r="A425" s="6">
        <v>4700</v>
      </c>
      <c r="B425" s="7" t="s">
        <v>46</v>
      </c>
      <c r="C425" s="4">
        <v>0</v>
      </c>
      <c r="D425" s="3">
        <v>400</v>
      </c>
      <c r="E425" s="3">
        <v>550</v>
      </c>
      <c r="F425" s="3">
        <v>550</v>
      </c>
      <c r="G425" s="3">
        <f t="shared" si="8"/>
        <v>100</v>
      </c>
    </row>
    <row r="426" spans="1:7" ht="25.5">
      <c r="A426" s="29">
        <v>6057</v>
      </c>
      <c r="B426" s="28" t="s">
        <v>47</v>
      </c>
      <c r="C426" s="4">
        <v>278686.16</v>
      </c>
      <c r="D426" s="3">
        <v>1589680.01</v>
      </c>
      <c r="E426" s="3">
        <v>1589680.01</v>
      </c>
      <c r="F426" s="3">
        <v>1589418.43</v>
      </c>
      <c r="G426" s="3">
        <f t="shared" si="8"/>
        <v>99.9835451161017</v>
      </c>
    </row>
    <row r="427" spans="1:7" ht="25.5">
      <c r="A427" s="29">
        <v>6059</v>
      </c>
      <c r="B427" s="28" t="s">
        <v>47</v>
      </c>
      <c r="C427" s="4">
        <v>59105.94</v>
      </c>
      <c r="D427" s="3">
        <v>338940.8</v>
      </c>
      <c r="E427" s="3">
        <v>397940.8</v>
      </c>
      <c r="F427" s="3">
        <v>393894.71</v>
      </c>
      <c r="G427" s="3">
        <f t="shared" si="8"/>
        <v>98.98324323617986</v>
      </c>
    </row>
    <row r="428" spans="1:7" ht="12.75">
      <c r="A428" s="12"/>
      <c r="B428" s="8" t="s">
        <v>12</v>
      </c>
      <c r="C428" s="16">
        <f>SUM(C405:C427)</f>
        <v>684229.4299999999</v>
      </c>
      <c r="D428" s="16">
        <f>SUM(D405:D427)</f>
        <v>2269764.81</v>
      </c>
      <c r="E428" s="16">
        <f>SUM(E405:E427)</f>
        <v>2386926.8</v>
      </c>
      <c r="F428" s="16">
        <f>SUM(F405:F427)</f>
        <v>2353895.06</v>
      </c>
      <c r="G428" s="16">
        <f t="shared" si="8"/>
        <v>98.6161393805625</v>
      </c>
    </row>
    <row r="429" spans="1:7" ht="12.75">
      <c r="A429" s="12"/>
      <c r="B429" s="13"/>
      <c r="C429" s="14"/>
      <c r="D429" s="15"/>
      <c r="E429" s="15"/>
      <c r="F429" s="15"/>
      <c r="G429" s="15"/>
    </row>
    <row r="430" spans="1:7" ht="25.5">
      <c r="A430" s="18"/>
      <c r="B430" s="17"/>
      <c r="C430" s="24"/>
      <c r="E430" s="25" t="s">
        <v>364</v>
      </c>
      <c r="F430" s="20" t="s">
        <v>321</v>
      </c>
      <c r="G430" s="19"/>
    </row>
    <row r="431" spans="1:7" ht="12.75">
      <c r="A431" s="12"/>
      <c r="B431" s="13"/>
      <c r="G431" s="15"/>
    </row>
    <row r="432" spans="1:7" ht="12.75">
      <c r="A432" s="18" t="s">
        <v>21</v>
      </c>
      <c r="B432" s="17" t="s">
        <v>14</v>
      </c>
      <c r="C432" s="19"/>
      <c r="D432" s="19"/>
      <c r="E432" s="19">
        <v>8838.77</v>
      </c>
      <c r="F432" s="19">
        <v>148.59</v>
      </c>
      <c r="G432" s="19"/>
    </row>
    <row r="433" spans="2:5" ht="12.75">
      <c r="B433" t="s">
        <v>27</v>
      </c>
      <c r="C433" s="77"/>
      <c r="D433" s="77"/>
      <c r="E433" s="77">
        <v>6272.37</v>
      </c>
    </row>
    <row r="434" spans="2:5" ht="12.75">
      <c r="B434" t="s">
        <v>34</v>
      </c>
      <c r="C434" s="77"/>
      <c r="D434" s="77"/>
      <c r="E434" s="77">
        <v>584</v>
      </c>
    </row>
    <row r="435" spans="2:5" ht="12.75">
      <c r="B435" t="s">
        <v>325</v>
      </c>
      <c r="C435" s="77"/>
      <c r="D435" s="77"/>
      <c r="E435" s="77">
        <v>292.99</v>
      </c>
    </row>
    <row r="436" spans="2:5" ht="12.75">
      <c r="B436" t="s">
        <v>48</v>
      </c>
      <c r="C436" s="77"/>
      <c r="D436" s="77"/>
      <c r="E436" s="77">
        <v>368.34</v>
      </c>
    </row>
    <row r="437" spans="2:5" ht="12.75">
      <c r="B437" t="s">
        <v>49</v>
      </c>
      <c r="C437" s="77"/>
      <c r="D437" s="77"/>
      <c r="E437" s="77">
        <v>221.07</v>
      </c>
    </row>
    <row r="438" spans="2:5" ht="12.75">
      <c r="B438" t="s">
        <v>50</v>
      </c>
      <c r="C438" s="77"/>
      <c r="D438" s="77"/>
      <c r="E438" s="77">
        <v>1100</v>
      </c>
    </row>
    <row r="439" spans="1:7" ht="12.75">
      <c r="A439" s="18" t="s">
        <v>22</v>
      </c>
      <c r="B439" s="17" t="s">
        <v>15</v>
      </c>
      <c r="C439" s="19"/>
      <c r="D439" s="19"/>
      <c r="E439" s="19">
        <v>181894.83</v>
      </c>
      <c r="F439" s="26">
        <v>3801.54</v>
      </c>
      <c r="G439" s="19"/>
    </row>
    <row r="440" spans="2:5" ht="12.75">
      <c r="B440" t="s">
        <v>51</v>
      </c>
      <c r="C440" s="77"/>
      <c r="D440" s="77"/>
      <c r="E440" s="77">
        <v>74323.86</v>
      </c>
    </row>
    <row r="441" spans="2:5" ht="12.75">
      <c r="B441" t="s">
        <v>36</v>
      </c>
      <c r="C441" s="77"/>
      <c r="D441" s="77"/>
      <c r="E441" s="77">
        <v>6689.87</v>
      </c>
    </row>
    <row r="442" spans="2:5" ht="12.75">
      <c r="B442" t="s">
        <v>52</v>
      </c>
      <c r="C442" s="77"/>
      <c r="D442" s="77"/>
      <c r="E442" s="77">
        <v>2800</v>
      </c>
    </row>
    <row r="443" spans="2:5" ht="12.75">
      <c r="B443" t="s">
        <v>53</v>
      </c>
      <c r="C443" s="77"/>
      <c r="D443" s="77"/>
      <c r="E443" s="77">
        <v>73748.61</v>
      </c>
    </row>
    <row r="444" spans="2:5" ht="12.75">
      <c r="B444" t="s">
        <v>54</v>
      </c>
      <c r="C444" s="77"/>
      <c r="D444" s="77"/>
      <c r="E444" s="77">
        <v>2250</v>
      </c>
    </row>
    <row r="445" spans="2:5" ht="12.75">
      <c r="B445" t="s">
        <v>32</v>
      </c>
      <c r="C445" s="77"/>
      <c r="D445" s="77"/>
      <c r="E445" s="77">
        <v>12156</v>
      </c>
    </row>
    <row r="446" spans="2:5" ht="12.75">
      <c r="B446" t="s">
        <v>55</v>
      </c>
      <c r="C446" s="77"/>
      <c r="D446" s="77"/>
      <c r="E446" s="77">
        <v>1750</v>
      </c>
    </row>
    <row r="447" spans="2:5" ht="12.75">
      <c r="B447" t="s">
        <v>326</v>
      </c>
      <c r="C447" s="77"/>
      <c r="D447" s="77"/>
      <c r="E447" s="77">
        <v>236.36</v>
      </c>
    </row>
    <row r="448" spans="2:5" ht="12.75">
      <c r="B448" t="s">
        <v>299</v>
      </c>
      <c r="C448" s="77"/>
      <c r="D448" s="77"/>
      <c r="E448" s="77">
        <v>6743.6</v>
      </c>
    </row>
    <row r="449" spans="2:5" ht="12.75">
      <c r="B449" t="s">
        <v>37</v>
      </c>
      <c r="C449" s="77"/>
      <c r="D449" s="77"/>
      <c r="E449" s="77">
        <v>1196.53</v>
      </c>
    </row>
    <row r="450" spans="1:7" ht="12.75">
      <c r="A450" s="18" t="s">
        <v>23</v>
      </c>
      <c r="B450" s="17" t="s">
        <v>16</v>
      </c>
      <c r="C450" s="19"/>
      <c r="D450" s="19"/>
      <c r="E450" s="19">
        <v>16156.78</v>
      </c>
      <c r="F450" s="26"/>
      <c r="G450" s="19"/>
    </row>
    <row r="451" spans="1:7" ht="12.75">
      <c r="A451" s="18" t="s">
        <v>24</v>
      </c>
      <c r="B451" s="17" t="s">
        <v>56</v>
      </c>
      <c r="C451" s="19"/>
      <c r="D451" s="19"/>
      <c r="E451" s="19">
        <v>31664.31</v>
      </c>
      <c r="F451" s="26">
        <v>2359.5</v>
      </c>
      <c r="G451" s="19"/>
    </row>
    <row r="452" spans="1:7" ht="12.75">
      <c r="A452" s="18" t="s">
        <v>25</v>
      </c>
      <c r="B452" s="17" t="s">
        <v>18</v>
      </c>
      <c r="C452" s="19"/>
      <c r="D452" s="19"/>
      <c r="E452" s="19">
        <v>2377.84</v>
      </c>
      <c r="F452" s="26">
        <v>230.75</v>
      </c>
      <c r="G452" s="19"/>
    </row>
    <row r="453" spans="1:7" ht="12.75">
      <c r="A453" s="18" t="s">
        <v>57</v>
      </c>
      <c r="B453" s="17" t="s">
        <v>6</v>
      </c>
      <c r="C453" s="19"/>
      <c r="D453" s="19"/>
      <c r="E453" s="19">
        <v>6759</v>
      </c>
      <c r="F453" s="26">
        <v>59</v>
      </c>
      <c r="G453" s="19"/>
    </row>
    <row r="454" spans="1:7" ht="12.75">
      <c r="A454" s="18" t="s">
        <v>58</v>
      </c>
      <c r="B454" s="17" t="s">
        <v>7</v>
      </c>
      <c r="C454" s="19"/>
      <c r="D454" s="19"/>
      <c r="E454" s="19">
        <v>41157.92</v>
      </c>
      <c r="F454" s="26">
        <v>10921</v>
      </c>
      <c r="G454" s="19"/>
    </row>
    <row r="455" spans="2:5" ht="12.75">
      <c r="B455" s="31" t="s">
        <v>388</v>
      </c>
      <c r="C455" s="77"/>
      <c r="D455" s="77"/>
      <c r="E455" s="77">
        <v>8408.28</v>
      </c>
    </row>
    <row r="456" spans="2:5" ht="12.75">
      <c r="B456" s="31" t="s">
        <v>389</v>
      </c>
      <c r="C456" s="77"/>
      <c r="D456" s="77"/>
      <c r="E456" s="77">
        <v>24439.32</v>
      </c>
    </row>
    <row r="457" spans="2:5" ht="12.75">
      <c r="B457" s="31" t="s">
        <v>60</v>
      </c>
      <c r="C457" s="77"/>
      <c r="D457" s="77"/>
      <c r="E457" s="77">
        <v>252.19</v>
      </c>
    </row>
    <row r="458" spans="2:5" ht="12.75">
      <c r="B458" s="31" t="s">
        <v>390</v>
      </c>
      <c r="C458" s="77"/>
      <c r="D458" s="77"/>
      <c r="E458" s="77">
        <v>2525.85</v>
      </c>
    </row>
    <row r="459" spans="2:5" ht="12.75">
      <c r="B459" s="31" t="s">
        <v>62</v>
      </c>
      <c r="C459" s="77"/>
      <c r="D459" s="77"/>
      <c r="E459" s="77">
        <v>1453.82</v>
      </c>
    </row>
    <row r="460" spans="2:5" ht="12.75">
      <c r="B460" s="31" t="s">
        <v>63</v>
      </c>
      <c r="C460" s="77"/>
      <c r="D460" s="77"/>
      <c r="E460" s="77">
        <v>291.7</v>
      </c>
    </row>
    <row r="461" spans="2:5" ht="12.75">
      <c r="B461" s="31" t="s">
        <v>64</v>
      </c>
      <c r="C461" s="77"/>
      <c r="D461" s="77"/>
      <c r="E461" s="77">
        <v>122.9</v>
      </c>
    </row>
    <row r="462" spans="2:5" ht="12.75">
      <c r="B462" s="31" t="s">
        <v>66</v>
      </c>
      <c r="C462" s="77"/>
      <c r="D462" s="77"/>
      <c r="E462" s="77">
        <v>1141.98</v>
      </c>
    </row>
    <row r="463" spans="2:5" ht="12.75">
      <c r="B463" s="31" t="s">
        <v>391</v>
      </c>
      <c r="C463" s="77"/>
      <c r="D463" s="77"/>
      <c r="E463" s="77">
        <v>2351.76</v>
      </c>
    </row>
    <row r="464" spans="2:5" ht="12.75">
      <c r="B464" s="31" t="s">
        <v>392</v>
      </c>
      <c r="C464" s="77"/>
      <c r="D464" s="77"/>
      <c r="E464" s="77">
        <v>170.12</v>
      </c>
    </row>
    <row r="465" spans="1:7" ht="12.75">
      <c r="A465" s="18" t="s">
        <v>69</v>
      </c>
      <c r="B465" s="17" t="s">
        <v>40</v>
      </c>
      <c r="C465" s="19"/>
      <c r="D465" s="19"/>
      <c r="E465" s="19">
        <v>3244.15</v>
      </c>
      <c r="F465" s="26"/>
      <c r="G465" s="19"/>
    </row>
    <row r="466" spans="2:5" ht="12.75">
      <c r="B466" s="31" t="s">
        <v>393</v>
      </c>
      <c r="C466" s="77"/>
      <c r="D466" s="77"/>
      <c r="E466" s="77">
        <v>2859.68</v>
      </c>
    </row>
    <row r="467" spans="2:5" ht="12.75">
      <c r="B467" s="31" t="s">
        <v>71</v>
      </c>
      <c r="C467" s="77"/>
      <c r="D467" s="77"/>
      <c r="E467" s="77">
        <v>384.47</v>
      </c>
    </row>
    <row r="468" spans="1:7" ht="12.75">
      <c r="A468" s="18" t="s">
        <v>72</v>
      </c>
      <c r="B468" s="17" t="s">
        <v>41</v>
      </c>
      <c r="C468" s="19"/>
      <c r="D468" s="19"/>
      <c r="E468" s="19">
        <v>467.4</v>
      </c>
      <c r="F468" s="26"/>
      <c r="G468" s="19"/>
    </row>
    <row r="469" spans="2:5" ht="12.75">
      <c r="B469" s="31" t="s">
        <v>73</v>
      </c>
      <c r="C469" s="77"/>
      <c r="D469" s="77"/>
      <c r="E469" s="77">
        <v>123</v>
      </c>
    </row>
    <row r="470" spans="2:5" ht="12.75">
      <c r="B470" s="31" t="s">
        <v>394</v>
      </c>
      <c r="C470" s="77"/>
      <c r="D470" s="77"/>
      <c r="E470" s="77">
        <v>344.4</v>
      </c>
    </row>
    <row r="471" spans="1:7" ht="12.75">
      <c r="A471" s="18" t="s">
        <v>74</v>
      </c>
      <c r="B471" s="17" t="s">
        <v>42</v>
      </c>
      <c r="C471" s="19"/>
      <c r="D471" s="19"/>
      <c r="E471" s="19">
        <v>1155</v>
      </c>
      <c r="F471" s="26"/>
      <c r="G471" s="19"/>
    </row>
    <row r="472" spans="1:7" ht="12.75">
      <c r="A472" s="18" t="s">
        <v>75</v>
      </c>
      <c r="B472" s="17" t="s">
        <v>8</v>
      </c>
      <c r="C472" s="19"/>
      <c r="D472" s="19"/>
      <c r="E472" s="19">
        <f>SUM(E473:E486)</f>
        <v>60851.43</v>
      </c>
      <c r="F472" s="26"/>
      <c r="G472" s="19"/>
    </row>
    <row r="473" spans="2:5" ht="12.75">
      <c r="B473" s="31" t="s">
        <v>76</v>
      </c>
      <c r="C473" s="77"/>
      <c r="D473" s="77"/>
      <c r="E473" s="77">
        <v>340.2</v>
      </c>
    </row>
    <row r="474" spans="2:5" ht="12.75">
      <c r="B474" s="31" t="s">
        <v>77</v>
      </c>
      <c r="C474" s="77"/>
      <c r="D474" s="77"/>
      <c r="E474" s="77">
        <v>1035.4</v>
      </c>
    </row>
    <row r="475" spans="2:5" ht="12.75">
      <c r="B475" s="31" t="s">
        <v>78</v>
      </c>
      <c r="C475" s="77"/>
      <c r="D475" s="77"/>
      <c r="E475" s="77">
        <v>951.26</v>
      </c>
    </row>
    <row r="476" spans="2:5" ht="12.75">
      <c r="B476" s="31" t="s">
        <v>395</v>
      </c>
      <c r="C476" s="77"/>
      <c r="D476" s="77"/>
      <c r="E476" s="77">
        <v>196.8</v>
      </c>
    </row>
    <row r="477" spans="2:5" ht="12.75">
      <c r="B477" s="31" t="s">
        <v>80</v>
      </c>
      <c r="C477" s="77"/>
      <c r="D477" s="77"/>
      <c r="E477" s="77">
        <v>96.16</v>
      </c>
    </row>
    <row r="478" spans="2:5" ht="12.75">
      <c r="B478" s="31" t="s">
        <v>82</v>
      </c>
      <c r="C478" s="77"/>
      <c r="D478" s="77"/>
      <c r="E478" s="77">
        <v>402.9</v>
      </c>
    </row>
    <row r="479" spans="2:5" ht="12.75">
      <c r="B479" s="31" t="s">
        <v>83</v>
      </c>
      <c r="C479" s="77"/>
      <c r="D479" s="77"/>
      <c r="E479" s="77">
        <v>599.69</v>
      </c>
    </row>
    <row r="480" spans="2:5" ht="25.5" customHeight="1">
      <c r="B480" s="32" t="s">
        <v>396</v>
      </c>
      <c r="C480" s="77"/>
      <c r="D480" s="77"/>
      <c r="E480" s="77">
        <v>17552.5</v>
      </c>
    </row>
    <row r="481" spans="2:5" ht="12.75">
      <c r="B481" s="31" t="s">
        <v>327</v>
      </c>
      <c r="C481" s="77"/>
      <c r="D481" s="77"/>
      <c r="E481" s="77">
        <v>4974.38</v>
      </c>
    </row>
    <row r="482" spans="2:5" ht="12.75">
      <c r="B482" s="31" t="s">
        <v>331</v>
      </c>
      <c r="C482" s="77"/>
      <c r="D482" s="77"/>
      <c r="E482" s="77">
        <v>44.28</v>
      </c>
    </row>
    <row r="483" spans="2:5" ht="25.5">
      <c r="B483" s="32" t="s">
        <v>397</v>
      </c>
      <c r="C483" s="77"/>
      <c r="D483" s="77"/>
      <c r="E483" s="77">
        <v>31074.75</v>
      </c>
    </row>
    <row r="484" spans="2:5" ht="12.75">
      <c r="B484" s="31" t="s">
        <v>329</v>
      </c>
      <c r="C484" s="77"/>
      <c r="D484" s="77"/>
      <c r="E484" s="77">
        <v>2312.47</v>
      </c>
    </row>
    <row r="485" spans="2:5" ht="12.75">
      <c r="B485" s="31" t="s">
        <v>328</v>
      </c>
      <c r="C485" s="77"/>
      <c r="D485" s="77"/>
      <c r="E485" s="77">
        <v>346.93</v>
      </c>
    </row>
    <row r="486" spans="2:5" ht="12.75">
      <c r="B486" s="31" t="s">
        <v>330</v>
      </c>
      <c r="C486" s="77"/>
      <c r="D486" s="77"/>
      <c r="E486" s="77">
        <v>923.71</v>
      </c>
    </row>
    <row r="487" spans="1:7" ht="12.75">
      <c r="A487" s="18" t="s">
        <v>84</v>
      </c>
      <c r="B487" s="17" t="s">
        <v>43</v>
      </c>
      <c r="C487" s="19"/>
      <c r="D487" s="19"/>
      <c r="E487" s="19">
        <v>2208.58</v>
      </c>
      <c r="F487" s="26"/>
      <c r="G487" s="19"/>
    </row>
    <row r="488" spans="1:7" ht="25.5">
      <c r="A488" s="18" t="s">
        <v>85</v>
      </c>
      <c r="B488" s="33" t="s">
        <v>86</v>
      </c>
      <c r="C488" s="19"/>
      <c r="D488" s="19"/>
      <c r="E488" s="19">
        <v>1658.65</v>
      </c>
      <c r="F488" s="26"/>
      <c r="G488" s="19"/>
    </row>
    <row r="489" spans="1:7" ht="12.75">
      <c r="A489" s="18" t="s">
        <v>87</v>
      </c>
      <c r="B489" s="17" t="s">
        <v>88</v>
      </c>
      <c r="C489" s="19"/>
      <c r="D489" s="19"/>
      <c r="E489" s="19">
        <v>476.52</v>
      </c>
      <c r="F489" s="26"/>
      <c r="G489" s="19"/>
    </row>
    <row r="490" spans="1:7" ht="12.75">
      <c r="A490" s="18" t="s">
        <v>89</v>
      </c>
      <c r="B490" s="17" t="s">
        <v>11</v>
      </c>
      <c r="C490" s="19"/>
      <c r="D490" s="19"/>
      <c r="E490" s="19">
        <v>631</v>
      </c>
      <c r="F490" s="26"/>
      <c r="G490" s="19"/>
    </row>
    <row r="491" spans="1:7" ht="12.75">
      <c r="A491" s="18" t="s">
        <v>26</v>
      </c>
      <c r="B491" s="17" t="s">
        <v>20</v>
      </c>
      <c r="C491" s="19"/>
      <c r="D491" s="19"/>
      <c r="E491" s="19">
        <v>10489.74</v>
      </c>
      <c r="F491" s="26"/>
      <c r="G491" s="19"/>
    </row>
    <row r="492" spans="1:7" ht="12.75">
      <c r="A492" s="18" t="s">
        <v>91</v>
      </c>
      <c r="B492" s="17" t="s">
        <v>46</v>
      </c>
      <c r="C492" s="19"/>
      <c r="D492" s="19"/>
      <c r="E492" s="19">
        <v>550</v>
      </c>
      <c r="F492" s="26"/>
      <c r="G492" s="19"/>
    </row>
    <row r="493" spans="1:7" ht="25.5">
      <c r="A493" s="18" t="s">
        <v>332</v>
      </c>
      <c r="B493" s="33" t="s">
        <v>47</v>
      </c>
      <c r="C493" s="19"/>
      <c r="D493" s="19"/>
      <c r="E493" s="19">
        <v>1589418.43</v>
      </c>
      <c r="F493" s="26"/>
      <c r="G493" s="19"/>
    </row>
    <row r="494" spans="1:7" ht="25.5">
      <c r="A494" s="18" t="s">
        <v>333</v>
      </c>
      <c r="B494" s="33" t="s">
        <v>47</v>
      </c>
      <c r="C494" s="19"/>
      <c r="D494" s="19"/>
      <c r="E494" s="19">
        <v>393894.71</v>
      </c>
      <c r="F494" s="26"/>
      <c r="G494" s="19"/>
    </row>
    <row r="495" spans="2:5" ht="25.5">
      <c r="B495" s="90" t="s">
        <v>207</v>
      </c>
      <c r="C495" s="78"/>
      <c r="D495" s="78"/>
      <c r="E495" s="78">
        <v>2991.1</v>
      </c>
    </row>
    <row r="496" spans="2:5" ht="12.75">
      <c r="B496" s="90"/>
      <c r="C496" s="78"/>
      <c r="D496" s="78"/>
      <c r="E496" s="78"/>
    </row>
    <row r="497" spans="2:3" ht="26.25" customHeight="1">
      <c r="B497" s="1"/>
      <c r="C497" s="10" t="s">
        <v>92</v>
      </c>
    </row>
    <row r="498" spans="2:3" ht="26.25" customHeight="1">
      <c r="B498" s="1"/>
      <c r="C498" s="10" t="s">
        <v>93</v>
      </c>
    </row>
    <row r="499" ht="12.75">
      <c r="C499" s="11"/>
    </row>
    <row r="501" spans="1:7" ht="38.25">
      <c r="A501" s="22" t="s">
        <v>0</v>
      </c>
      <c r="B501" s="22" t="s">
        <v>1</v>
      </c>
      <c r="C501" s="23" t="s">
        <v>380</v>
      </c>
      <c r="D501" s="23" t="s">
        <v>3</v>
      </c>
      <c r="E501" s="23" t="s">
        <v>4</v>
      </c>
      <c r="F501" s="23" t="s">
        <v>364</v>
      </c>
      <c r="G501" s="22" t="s">
        <v>5</v>
      </c>
    </row>
    <row r="502" spans="1:7" ht="12.75">
      <c r="A502" s="6">
        <v>3020</v>
      </c>
      <c r="B502" s="7" t="s">
        <v>14</v>
      </c>
      <c r="C502" s="4">
        <v>2533.82</v>
      </c>
      <c r="D502" s="3">
        <v>5800</v>
      </c>
      <c r="E502" s="3">
        <v>5800</v>
      </c>
      <c r="F502" s="3">
        <v>2835.78</v>
      </c>
      <c r="G502" s="3">
        <f>F502/E502*100</f>
        <v>48.892758620689655</v>
      </c>
    </row>
    <row r="503" spans="1:7" ht="12.75">
      <c r="A503" s="6">
        <v>4010</v>
      </c>
      <c r="B503" s="7" t="s">
        <v>15</v>
      </c>
      <c r="C503" s="4">
        <v>329526.42</v>
      </c>
      <c r="D503" s="3">
        <v>350450</v>
      </c>
      <c r="E503" s="3">
        <v>348450</v>
      </c>
      <c r="F503" s="3">
        <v>331960.13</v>
      </c>
      <c r="G503" s="3">
        <f aca="true" t="shared" si="9" ref="G503:G522">F503/E503*100</f>
        <v>95.26765102597217</v>
      </c>
    </row>
    <row r="504" spans="1:7" ht="12.75">
      <c r="A504" s="6">
        <v>4040</v>
      </c>
      <c r="B504" s="7" t="s">
        <v>16</v>
      </c>
      <c r="C504" s="4">
        <v>25297</v>
      </c>
      <c r="D504" s="3">
        <v>26230</v>
      </c>
      <c r="E504" s="3">
        <v>26230</v>
      </c>
      <c r="F504" s="3">
        <v>26176.1</v>
      </c>
      <c r="G504" s="3">
        <f t="shared" si="9"/>
        <v>99.79451010293556</v>
      </c>
    </row>
    <row r="505" spans="1:7" ht="12.75">
      <c r="A505" s="6">
        <v>4110</v>
      </c>
      <c r="B505" s="7" t="s">
        <v>17</v>
      </c>
      <c r="C505" s="5">
        <v>53829.04</v>
      </c>
      <c r="D505" s="3">
        <v>57557</v>
      </c>
      <c r="E505" s="3">
        <v>62908</v>
      </c>
      <c r="F505" s="3">
        <v>56044.36</v>
      </c>
      <c r="G505" s="3">
        <f t="shared" si="9"/>
        <v>89.08940039422649</v>
      </c>
    </row>
    <row r="506" spans="1:7" ht="12.75">
      <c r="A506" s="6">
        <v>4120</v>
      </c>
      <c r="B506" s="7" t="s">
        <v>18</v>
      </c>
      <c r="C506" s="4">
        <v>7623.78</v>
      </c>
      <c r="D506" s="3">
        <v>9170</v>
      </c>
      <c r="E506" s="3">
        <v>9170</v>
      </c>
      <c r="F506" s="3">
        <v>7601.49</v>
      </c>
      <c r="G506" s="3">
        <f t="shared" si="9"/>
        <v>82.89520174482007</v>
      </c>
    </row>
    <row r="507" spans="1:7" ht="12.75">
      <c r="A507" s="6">
        <v>4140</v>
      </c>
      <c r="B507" s="7" t="s">
        <v>94</v>
      </c>
      <c r="C507" s="4">
        <v>0</v>
      </c>
      <c r="D507" s="3">
        <v>1000</v>
      </c>
      <c r="E507" s="3">
        <v>1000</v>
      </c>
      <c r="F507" s="3">
        <v>0</v>
      </c>
      <c r="G507" s="3">
        <f t="shared" si="9"/>
        <v>0</v>
      </c>
    </row>
    <row r="508" spans="1:7" ht="12.75">
      <c r="A508" s="6">
        <v>4170</v>
      </c>
      <c r="B508" s="7" t="s">
        <v>6</v>
      </c>
      <c r="C508" s="4">
        <v>221.8</v>
      </c>
      <c r="D508" s="3">
        <v>1000</v>
      </c>
      <c r="E508" s="3">
        <v>1000</v>
      </c>
      <c r="F508" s="3">
        <v>800</v>
      </c>
      <c r="G508" s="3">
        <f t="shared" si="9"/>
        <v>80</v>
      </c>
    </row>
    <row r="509" spans="1:7" ht="12.75">
      <c r="A509" s="6">
        <v>4210</v>
      </c>
      <c r="B509" s="7" t="s">
        <v>7</v>
      </c>
      <c r="C509" s="4">
        <v>23433.49</v>
      </c>
      <c r="D509" s="3">
        <v>22800</v>
      </c>
      <c r="E509" s="3">
        <v>22800</v>
      </c>
      <c r="F509" s="3">
        <v>19895.21</v>
      </c>
      <c r="G509" s="3">
        <f t="shared" si="9"/>
        <v>87.25969298245614</v>
      </c>
    </row>
    <row r="510" spans="1:7" ht="12.75">
      <c r="A510" s="6">
        <v>4260</v>
      </c>
      <c r="B510" s="7" t="s">
        <v>40</v>
      </c>
      <c r="C510" s="4">
        <v>4399.85</v>
      </c>
      <c r="D510" s="3">
        <v>4500</v>
      </c>
      <c r="E510" s="3">
        <v>5200</v>
      </c>
      <c r="F510" s="3">
        <v>5159.4</v>
      </c>
      <c r="G510" s="3">
        <f t="shared" si="9"/>
        <v>99.21923076923076</v>
      </c>
    </row>
    <row r="511" spans="1:7" ht="12.75">
      <c r="A511" s="6">
        <v>4270</v>
      </c>
      <c r="B511" s="7" t="s">
        <v>41</v>
      </c>
      <c r="C511" s="4">
        <v>1505</v>
      </c>
      <c r="D511" s="3">
        <v>3600</v>
      </c>
      <c r="E511" s="3">
        <v>600</v>
      </c>
      <c r="F511" s="3">
        <v>222.02</v>
      </c>
      <c r="G511" s="3">
        <f t="shared" si="9"/>
        <v>37.00333333333333</v>
      </c>
    </row>
    <row r="512" spans="1:7" ht="12.75">
      <c r="A512" s="6">
        <v>4280</v>
      </c>
      <c r="B512" s="7" t="s">
        <v>42</v>
      </c>
      <c r="C512" s="4">
        <v>480</v>
      </c>
      <c r="D512" s="3">
        <v>500</v>
      </c>
      <c r="E512" s="3">
        <v>100</v>
      </c>
      <c r="F512" s="3">
        <v>35</v>
      </c>
      <c r="G512" s="3">
        <f t="shared" si="9"/>
        <v>35</v>
      </c>
    </row>
    <row r="513" spans="1:7" ht="12.75">
      <c r="A513" s="6">
        <v>4300</v>
      </c>
      <c r="B513" s="7" t="s">
        <v>8</v>
      </c>
      <c r="C513" s="4">
        <v>9595.47</v>
      </c>
      <c r="D513" s="3">
        <v>10100</v>
      </c>
      <c r="E513" s="3">
        <v>10100</v>
      </c>
      <c r="F513" s="3">
        <v>9450.48</v>
      </c>
      <c r="G513" s="3">
        <f t="shared" si="9"/>
        <v>93.56910891089109</v>
      </c>
    </row>
    <row r="514" spans="1:7" ht="12.75">
      <c r="A514" s="6">
        <v>4350</v>
      </c>
      <c r="B514" s="7" t="s">
        <v>43</v>
      </c>
      <c r="C514" s="4">
        <v>588</v>
      </c>
      <c r="D514" s="3">
        <v>600</v>
      </c>
      <c r="E514" s="3">
        <v>600</v>
      </c>
      <c r="F514" s="3">
        <v>588</v>
      </c>
      <c r="G514" s="3">
        <f t="shared" si="9"/>
        <v>98</v>
      </c>
    </row>
    <row r="515" spans="1:7" ht="27.75" customHeight="1">
      <c r="A515" s="29">
        <v>4360</v>
      </c>
      <c r="B515" s="28" t="s">
        <v>95</v>
      </c>
      <c r="C515" s="4">
        <v>3623.63</v>
      </c>
      <c r="D515" s="3">
        <v>4000</v>
      </c>
      <c r="E515" s="3">
        <v>4000</v>
      </c>
      <c r="F515" s="3">
        <v>3844.43</v>
      </c>
      <c r="G515" s="3">
        <f t="shared" si="9"/>
        <v>96.11075</v>
      </c>
    </row>
    <row r="516" spans="1:7" ht="26.25" customHeight="1">
      <c r="A516" s="29">
        <v>4370</v>
      </c>
      <c r="B516" s="28" t="s">
        <v>44</v>
      </c>
      <c r="C516" s="4">
        <v>3538.2</v>
      </c>
      <c r="D516" s="3">
        <v>4000</v>
      </c>
      <c r="E516" s="3">
        <v>3300</v>
      </c>
      <c r="F516" s="3">
        <v>3204.54</v>
      </c>
      <c r="G516" s="3">
        <f t="shared" si="9"/>
        <v>97.10727272727273</v>
      </c>
    </row>
    <row r="517" spans="1:7" ht="24.75" customHeight="1">
      <c r="A517" s="29">
        <v>4400</v>
      </c>
      <c r="B517" s="28" t="s">
        <v>96</v>
      </c>
      <c r="C517" s="4">
        <v>2933.52</v>
      </c>
      <c r="D517" s="3">
        <v>3200</v>
      </c>
      <c r="E517" s="3">
        <v>3445</v>
      </c>
      <c r="F517" s="3">
        <v>3433.38</v>
      </c>
      <c r="G517" s="3">
        <f t="shared" si="9"/>
        <v>99.66269956458636</v>
      </c>
    </row>
    <row r="518" spans="1:7" ht="12.75">
      <c r="A518" s="6">
        <v>4410</v>
      </c>
      <c r="B518" s="7" t="s">
        <v>9</v>
      </c>
      <c r="C518" s="4">
        <v>386.91</v>
      </c>
      <c r="D518" s="3">
        <v>1000</v>
      </c>
      <c r="E518" s="3">
        <v>755</v>
      </c>
      <c r="F518" s="3">
        <v>409.2</v>
      </c>
      <c r="G518" s="3">
        <f t="shared" si="9"/>
        <v>54.19867549668874</v>
      </c>
    </row>
    <row r="519" spans="1:7" ht="12.75">
      <c r="A519" s="6">
        <v>4420</v>
      </c>
      <c r="B519" s="7" t="s">
        <v>10</v>
      </c>
      <c r="C519" s="4">
        <v>0</v>
      </c>
      <c r="D519" s="3">
        <v>500</v>
      </c>
      <c r="E519" s="3">
        <v>500</v>
      </c>
      <c r="F519" s="3">
        <v>0</v>
      </c>
      <c r="G519" s="3">
        <f t="shared" si="9"/>
        <v>0</v>
      </c>
    </row>
    <row r="520" spans="1:7" ht="12.75">
      <c r="A520" s="6">
        <v>4430</v>
      </c>
      <c r="B520" s="7" t="s">
        <v>11</v>
      </c>
      <c r="C520" s="4">
        <v>2968</v>
      </c>
      <c r="D520" s="3">
        <v>3000</v>
      </c>
      <c r="E520" s="3">
        <v>1800</v>
      </c>
      <c r="F520" s="3">
        <v>1622</v>
      </c>
      <c r="G520" s="3">
        <f t="shared" si="9"/>
        <v>90.11111111111111</v>
      </c>
    </row>
    <row r="521" spans="1:7" ht="12.75">
      <c r="A521" s="6">
        <v>4440</v>
      </c>
      <c r="B521" s="7" t="s">
        <v>20</v>
      </c>
      <c r="C521" s="4">
        <v>11577.42</v>
      </c>
      <c r="D521" s="3">
        <v>13200</v>
      </c>
      <c r="E521" s="3">
        <v>11673</v>
      </c>
      <c r="F521" s="3">
        <v>11672.23</v>
      </c>
      <c r="G521" s="3">
        <f t="shared" si="9"/>
        <v>99.99340358091321</v>
      </c>
    </row>
    <row r="522" spans="1:7" ht="12.75">
      <c r="A522" s="6">
        <v>4700</v>
      </c>
      <c r="B522" s="7" t="s">
        <v>46</v>
      </c>
      <c r="C522" s="4">
        <v>2673</v>
      </c>
      <c r="D522" s="3">
        <v>4000</v>
      </c>
      <c r="E522" s="3">
        <v>3200</v>
      </c>
      <c r="F522" s="3">
        <v>2817</v>
      </c>
      <c r="G522" s="3">
        <f t="shared" si="9"/>
        <v>88.03125</v>
      </c>
    </row>
    <row r="523" spans="1:7" ht="12.75">
      <c r="A523" s="12"/>
      <c r="B523" s="8" t="s">
        <v>12</v>
      </c>
      <c r="C523" s="16">
        <f>SUM(C502:C522)</f>
        <v>486734.3499999999</v>
      </c>
      <c r="D523" s="16">
        <f>SUM(D502:D522)</f>
        <v>526207</v>
      </c>
      <c r="E523" s="16">
        <f>SUM(E502:E522)</f>
        <v>522631</v>
      </c>
      <c r="F523" s="16">
        <f>SUM(F502:F522)</f>
        <v>487770.75</v>
      </c>
      <c r="G523" s="16">
        <f>F523/E523*100</f>
        <v>93.32985414183239</v>
      </c>
    </row>
    <row r="524" spans="1:7" ht="12.75">
      <c r="A524" s="12"/>
      <c r="B524" s="13"/>
      <c r="C524" s="14"/>
      <c r="D524" s="15"/>
      <c r="E524" s="15"/>
      <c r="F524" s="15"/>
      <c r="G524" s="15"/>
    </row>
    <row r="525" spans="1:7" ht="25.5">
      <c r="A525" s="18"/>
      <c r="B525" s="17"/>
      <c r="C525" s="24"/>
      <c r="E525" s="25" t="s">
        <v>364</v>
      </c>
      <c r="F525" s="11" t="s">
        <v>321</v>
      </c>
      <c r="G525" s="19"/>
    </row>
    <row r="526" spans="1:7" ht="12.75">
      <c r="A526" s="12"/>
      <c r="B526" s="13"/>
      <c r="C526" s="15"/>
      <c r="E526" s="15"/>
      <c r="G526" s="15"/>
    </row>
    <row r="527" spans="1:7" ht="12.75">
      <c r="A527" s="18" t="s">
        <v>21</v>
      </c>
      <c r="B527" s="17" t="s">
        <v>14</v>
      </c>
      <c r="C527" s="26"/>
      <c r="E527" s="26">
        <v>2835.78</v>
      </c>
      <c r="G527" s="19"/>
    </row>
    <row r="528" spans="2:5" ht="12.75">
      <c r="B528" t="s">
        <v>48</v>
      </c>
      <c r="C528" s="91"/>
      <c r="E528" s="91">
        <v>79</v>
      </c>
    </row>
    <row r="529" spans="2:5" ht="12.75">
      <c r="B529" t="s">
        <v>97</v>
      </c>
      <c r="C529" s="91"/>
      <c r="E529" s="91">
        <v>1160.87</v>
      </c>
    </row>
    <row r="530" spans="2:5" ht="12.75">
      <c r="B530" t="s">
        <v>98</v>
      </c>
      <c r="C530" s="91"/>
      <c r="E530" s="91">
        <v>47.97</v>
      </c>
    </row>
    <row r="531" spans="2:5" ht="12.75">
      <c r="B531" t="s">
        <v>99</v>
      </c>
      <c r="C531" s="91"/>
      <c r="E531" s="91">
        <v>347.94</v>
      </c>
    </row>
    <row r="532" spans="2:5" ht="12.75">
      <c r="B532" t="s">
        <v>100</v>
      </c>
      <c r="C532" s="91"/>
      <c r="E532" s="91">
        <v>1200</v>
      </c>
    </row>
    <row r="533" spans="1:7" ht="12.75">
      <c r="A533" s="18" t="s">
        <v>22</v>
      </c>
      <c r="B533" s="17" t="s">
        <v>15</v>
      </c>
      <c r="C533" s="26"/>
      <c r="E533" s="19">
        <v>331960.13</v>
      </c>
      <c r="F533" s="94">
        <v>7691.54</v>
      </c>
      <c r="G533" s="19"/>
    </row>
    <row r="534" spans="1:7" ht="25.5">
      <c r="A534" s="18" t="s">
        <v>23</v>
      </c>
      <c r="B534" s="33" t="s">
        <v>16</v>
      </c>
      <c r="C534" s="26"/>
      <c r="E534" s="26">
        <v>26176.1</v>
      </c>
      <c r="F534" s="94"/>
      <c r="G534" s="19"/>
    </row>
    <row r="535" spans="1:7" ht="25.5">
      <c r="A535" s="18" t="s">
        <v>24</v>
      </c>
      <c r="B535" s="33" t="s">
        <v>17</v>
      </c>
      <c r="C535" s="26"/>
      <c r="E535" s="26">
        <v>56044.36</v>
      </c>
      <c r="F535" s="94">
        <v>4781.88</v>
      </c>
      <c r="G535" s="19"/>
    </row>
    <row r="536" spans="1:7" ht="12.75">
      <c r="A536" s="18" t="s">
        <v>25</v>
      </c>
      <c r="B536" s="17" t="s">
        <v>18</v>
      </c>
      <c r="C536" s="26"/>
      <c r="E536" s="26">
        <v>7601.49</v>
      </c>
      <c r="F536" s="94">
        <v>653.3</v>
      </c>
      <c r="G536" s="19"/>
    </row>
    <row r="537" spans="1:7" ht="12.75">
      <c r="A537" s="18" t="s">
        <v>57</v>
      </c>
      <c r="B537" s="17" t="s">
        <v>6</v>
      </c>
      <c r="C537" s="26"/>
      <c r="E537" s="26">
        <v>800</v>
      </c>
      <c r="G537" s="19"/>
    </row>
    <row r="538" spans="1:7" ht="12.75">
      <c r="A538" s="18" t="s">
        <v>58</v>
      </c>
      <c r="B538" s="17" t="s">
        <v>7</v>
      </c>
      <c r="C538" s="26"/>
      <c r="E538" s="26">
        <v>19895.21</v>
      </c>
      <c r="F538" s="94">
        <v>1800</v>
      </c>
      <c r="G538" s="19"/>
    </row>
    <row r="539" spans="2:5" ht="12.75">
      <c r="B539" s="31" t="s">
        <v>101</v>
      </c>
      <c r="C539" s="97"/>
      <c r="E539" s="97">
        <v>3988.3</v>
      </c>
    </row>
    <row r="540" spans="2:5" ht="12.75">
      <c r="B540" s="31" t="s">
        <v>102</v>
      </c>
      <c r="C540" s="97"/>
      <c r="E540" s="97">
        <v>1280.35</v>
      </c>
    </row>
    <row r="541" spans="2:5" ht="12.75">
      <c r="B541" s="31" t="s">
        <v>103</v>
      </c>
      <c r="C541" s="97"/>
      <c r="E541" s="97">
        <v>8134.1</v>
      </c>
    </row>
    <row r="542" spans="2:5" ht="12.75">
      <c r="B542" s="31" t="s">
        <v>104</v>
      </c>
      <c r="C542" s="97"/>
      <c r="E542" s="97">
        <v>2423.93</v>
      </c>
    </row>
    <row r="543" spans="2:5" ht="12.75">
      <c r="B543" s="31" t="s">
        <v>105</v>
      </c>
      <c r="C543" s="97"/>
      <c r="E543" s="98">
        <v>840</v>
      </c>
    </row>
    <row r="544" spans="2:5" ht="12.75">
      <c r="B544" s="31" t="s">
        <v>64</v>
      </c>
      <c r="C544" s="97"/>
      <c r="E544" s="97">
        <v>195.66</v>
      </c>
    </row>
    <row r="545" spans="2:5" ht="12.75">
      <c r="B545" s="31" t="s">
        <v>399</v>
      </c>
      <c r="C545" s="97"/>
      <c r="E545" s="97">
        <v>284.13</v>
      </c>
    </row>
    <row r="546" spans="2:5" ht="12.75">
      <c r="B546" s="31" t="s">
        <v>106</v>
      </c>
      <c r="C546" s="97"/>
      <c r="E546" s="97">
        <v>400.08</v>
      </c>
    </row>
    <row r="547" spans="2:5" ht="12.75">
      <c r="B547" s="31" t="s">
        <v>107</v>
      </c>
      <c r="C547" s="97"/>
      <c r="E547" s="97">
        <v>548.93</v>
      </c>
    </row>
    <row r="548" spans="2:5" ht="12.75">
      <c r="B548" s="31" t="s">
        <v>400</v>
      </c>
      <c r="C548" s="91"/>
      <c r="E548" s="91">
        <v>1056</v>
      </c>
    </row>
    <row r="549" spans="2:5" ht="12.75">
      <c r="B549" s="31" t="s">
        <v>352</v>
      </c>
      <c r="C549" s="91"/>
      <c r="E549" s="91">
        <v>37.5</v>
      </c>
    </row>
    <row r="550" spans="2:5" ht="12.75">
      <c r="B550" s="31" t="s">
        <v>401</v>
      </c>
      <c r="C550" s="91"/>
      <c r="E550" s="91">
        <v>706.23</v>
      </c>
    </row>
    <row r="551" spans="1:7" ht="12.75">
      <c r="A551" s="18" t="s">
        <v>69</v>
      </c>
      <c r="B551" s="17" t="s">
        <v>402</v>
      </c>
      <c r="C551" s="96"/>
      <c r="E551" s="96">
        <v>5159.4</v>
      </c>
      <c r="G551" s="14"/>
    </row>
    <row r="552" spans="1:7" ht="12.75">
      <c r="A552" s="18" t="s">
        <v>72</v>
      </c>
      <c r="B552" s="17" t="s">
        <v>41</v>
      </c>
      <c r="C552" s="26"/>
      <c r="E552" s="26">
        <v>222.02</v>
      </c>
      <c r="G552" s="14"/>
    </row>
    <row r="553" spans="2:7" ht="12.75">
      <c r="B553" s="31" t="s">
        <v>108</v>
      </c>
      <c r="C553" s="98"/>
      <c r="E553" s="98">
        <v>222.02</v>
      </c>
      <c r="G553" s="36"/>
    </row>
    <row r="554" spans="1:7" ht="12.75">
      <c r="A554" s="18" t="s">
        <v>74</v>
      </c>
      <c r="B554" s="17" t="s">
        <v>42</v>
      </c>
      <c r="C554" s="26"/>
      <c r="E554" s="26">
        <v>35</v>
      </c>
      <c r="G554" s="19"/>
    </row>
    <row r="555" spans="1:7" ht="12.75">
      <c r="A555" s="18" t="s">
        <v>75</v>
      </c>
      <c r="B555" s="17" t="s">
        <v>109</v>
      </c>
      <c r="C555" s="26"/>
      <c r="E555" s="26">
        <v>9450.48</v>
      </c>
      <c r="G555" s="19"/>
    </row>
    <row r="556" spans="2:5" ht="12.75">
      <c r="B556" s="31" t="s">
        <v>110</v>
      </c>
      <c r="C556" s="91"/>
      <c r="E556" s="98">
        <v>340</v>
      </c>
    </row>
    <row r="557" spans="2:5" ht="12.75">
      <c r="B557" s="31" t="s">
        <v>111</v>
      </c>
      <c r="C557" s="91"/>
      <c r="E557" s="98">
        <v>2952</v>
      </c>
    </row>
    <row r="558" spans="2:5" ht="12.75">
      <c r="B558" s="31" t="s">
        <v>79</v>
      </c>
      <c r="C558" s="91"/>
      <c r="E558" s="98">
        <v>211.11</v>
      </c>
    </row>
    <row r="559" spans="2:5" ht="12.75">
      <c r="B559" s="31" t="s">
        <v>83</v>
      </c>
      <c r="C559" s="91"/>
      <c r="E559" s="98">
        <v>1505.66</v>
      </c>
    </row>
    <row r="560" spans="2:5" ht="12.75">
      <c r="B560" s="31" t="s">
        <v>112</v>
      </c>
      <c r="C560" s="91"/>
      <c r="E560" s="91">
        <v>848.55</v>
      </c>
    </row>
    <row r="561" spans="2:5" ht="12.75">
      <c r="B561" s="31" t="s">
        <v>82</v>
      </c>
      <c r="C561" s="91"/>
      <c r="E561" s="91">
        <v>665.16</v>
      </c>
    </row>
    <row r="562" spans="2:5" ht="12.75">
      <c r="B562" s="31" t="s">
        <v>113</v>
      </c>
      <c r="C562" s="91"/>
      <c r="E562" s="91">
        <v>2928</v>
      </c>
    </row>
    <row r="563" spans="1:7" ht="12.75">
      <c r="A563" s="18" t="s">
        <v>84</v>
      </c>
      <c r="B563" s="17" t="s">
        <v>43</v>
      </c>
      <c r="C563" s="26"/>
      <c r="E563" s="26">
        <v>588</v>
      </c>
      <c r="G563" s="19"/>
    </row>
    <row r="564" spans="1:7" ht="25.5">
      <c r="A564" s="34" t="s">
        <v>114</v>
      </c>
      <c r="B564" s="33" t="s">
        <v>115</v>
      </c>
      <c r="C564" s="26"/>
      <c r="E564" s="26">
        <v>3844.43</v>
      </c>
      <c r="G564" s="19"/>
    </row>
    <row r="565" spans="1:7" ht="25.5">
      <c r="A565" s="34" t="s">
        <v>85</v>
      </c>
      <c r="B565" s="33" t="s">
        <v>116</v>
      </c>
      <c r="C565" s="26"/>
      <c r="E565" s="26">
        <v>3204.54</v>
      </c>
      <c r="G565" s="19"/>
    </row>
    <row r="566" spans="1:7" ht="25.5">
      <c r="A566" s="34" t="s">
        <v>117</v>
      </c>
      <c r="B566" s="33" t="s">
        <v>96</v>
      </c>
      <c r="C566" s="26"/>
      <c r="E566" s="26">
        <v>3433.38</v>
      </c>
      <c r="G566" s="19"/>
    </row>
    <row r="567" spans="1:7" ht="12.75">
      <c r="A567" s="18" t="s">
        <v>87</v>
      </c>
      <c r="B567" s="17" t="s">
        <v>88</v>
      </c>
      <c r="C567" s="26"/>
      <c r="E567" s="26">
        <v>409.2</v>
      </c>
      <c r="G567" s="19"/>
    </row>
    <row r="568" spans="1:7" ht="12.75">
      <c r="A568" s="18" t="s">
        <v>89</v>
      </c>
      <c r="B568" s="17" t="s">
        <v>11</v>
      </c>
      <c r="C568" s="26"/>
      <c r="E568" s="26">
        <v>1622</v>
      </c>
      <c r="G568" s="19"/>
    </row>
    <row r="569" spans="1:7" ht="12.75">
      <c r="A569" s="18" t="s">
        <v>26</v>
      </c>
      <c r="B569" s="17" t="s">
        <v>20</v>
      </c>
      <c r="C569" s="26"/>
      <c r="E569" s="26">
        <v>11672.23</v>
      </c>
      <c r="G569" s="19"/>
    </row>
    <row r="570" spans="1:7" ht="12.75">
      <c r="A570" s="18" t="s">
        <v>91</v>
      </c>
      <c r="B570" s="17" t="s">
        <v>46</v>
      </c>
      <c r="C570" s="26"/>
      <c r="E570" s="26">
        <v>2817</v>
      </c>
      <c r="G570" s="19"/>
    </row>
    <row r="571" spans="1:7" ht="12.75">
      <c r="A571" s="18"/>
      <c r="B571" s="17"/>
      <c r="C571" s="26"/>
      <c r="E571" s="26"/>
      <c r="G571" s="19"/>
    </row>
    <row r="572" spans="2:3" ht="23.25">
      <c r="B572" s="1"/>
      <c r="C572" s="10" t="s">
        <v>118</v>
      </c>
    </row>
    <row r="573" ht="12.75">
      <c r="C573" s="11"/>
    </row>
    <row r="575" spans="1:7" ht="38.25">
      <c r="A575" s="22" t="s">
        <v>0</v>
      </c>
      <c r="B575" s="22" t="s">
        <v>1</v>
      </c>
      <c r="C575" s="23" t="s">
        <v>376</v>
      </c>
      <c r="D575" s="23" t="s">
        <v>3</v>
      </c>
      <c r="E575" s="23" t="s">
        <v>4</v>
      </c>
      <c r="F575" s="23" t="s">
        <v>364</v>
      </c>
      <c r="G575" s="22" t="s">
        <v>5</v>
      </c>
    </row>
    <row r="576" spans="1:7" ht="12.75">
      <c r="A576" s="6">
        <v>4170</v>
      </c>
      <c r="B576" s="7" t="s">
        <v>6</v>
      </c>
      <c r="C576" s="4">
        <v>3599</v>
      </c>
      <c r="D576" s="3">
        <v>3000</v>
      </c>
      <c r="E576" s="3">
        <v>1955</v>
      </c>
      <c r="F576" s="3">
        <v>1955</v>
      </c>
      <c r="G576" s="3">
        <f>F576/E576*100</f>
        <v>100</v>
      </c>
    </row>
    <row r="577" spans="1:7" ht="12.75">
      <c r="A577" s="6">
        <v>4210</v>
      </c>
      <c r="B577" s="7" t="s">
        <v>7</v>
      </c>
      <c r="C577" s="4">
        <v>38114.43</v>
      </c>
      <c r="D577" s="3">
        <v>43950</v>
      </c>
      <c r="E577" s="3">
        <v>43950</v>
      </c>
      <c r="F577" s="3">
        <v>38589.69</v>
      </c>
      <c r="G577" s="3">
        <f aca="true" t="shared" si="10" ref="G577:G583">F577/E577*100</f>
        <v>87.80361774744027</v>
      </c>
    </row>
    <row r="578" spans="1:7" ht="12.75">
      <c r="A578" s="6">
        <v>4270</v>
      </c>
      <c r="B578" s="7" t="s">
        <v>41</v>
      </c>
      <c r="C578" s="4">
        <v>3426</v>
      </c>
      <c r="D578" s="3">
        <v>6000</v>
      </c>
      <c r="E578" s="3">
        <v>4000</v>
      </c>
      <c r="F578" s="3">
        <v>3014.8</v>
      </c>
      <c r="G578" s="3">
        <f t="shared" si="10"/>
        <v>75.37</v>
      </c>
    </row>
    <row r="579" spans="1:7" ht="12.75">
      <c r="A579" s="6">
        <v>4280</v>
      </c>
      <c r="B579" s="7" t="s">
        <v>42</v>
      </c>
      <c r="C579" s="4">
        <v>0</v>
      </c>
      <c r="D579" s="3">
        <v>200</v>
      </c>
      <c r="E579" s="3">
        <v>200</v>
      </c>
      <c r="F579" s="3">
        <v>120</v>
      </c>
      <c r="G579" s="3">
        <f t="shared" si="10"/>
        <v>60</v>
      </c>
    </row>
    <row r="580" spans="1:7" ht="12.75">
      <c r="A580" s="6">
        <v>4300</v>
      </c>
      <c r="B580" s="7" t="s">
        <v>8</v>
      </c>
      <c r="C580" s="4">
        <v>467015.25</v>
      </c>
      <c r="D580" s="3">
        <v>485288</v>
      </c>
      <c r="E580" s="3">
        <v>496288</v>
      </c>
      <c r="F580" s="3">
        <v>457911.64</v>
      </c>
      <c r="G580" s="3">
        <f t="shared" si="10"/>
        <v>92.26732058804565</v>
      </c>
    </row>
    <row r="581" spans="1:7" ht="38.25">
      <c r="A581" s="29">
        <v>4360</v>
      </c>
      <c r="B581" s="28" t="s">
        <v>95</v>
      </c>
      <c r="C581" s="4">
        <v>756.07</v>
      </c>
      <c r="D581" s="3">
        <v>900</v>
      </c>
      <c r="E581" s="3">
        <v>1115</v>
      </c>
      <c r="F581" s="3">
        <v>1111.23</v>
      </c>
      <c r="G581" s="3">
        <f t="shared" si="10"/>
        <v>99.66188340807174</v>
      </c>
    </row>
    <row r="582" spans="1:7" ht="12.75">
      <c r="A582" s="6">
        <v>4430</v>
      </c>
      <c r="B582" s="7" t="s">
        <v>11</v>
      </c>
      <c r="C582" s="4">
        <v>4801</v>
      </c>
      <c r="D582" s="3">
        <v>7000</v>
      </c>
      <c r="E582" s="3">
        <v>4600</v>
      </c>
      <c r="F582" s="3">
        <v>4505</v>
      </c>
      <c r="G582" s="3">
        <f t="shared" si="10"/>
        <v>97.93478260869564</v>
      </c>
    </row>
    <row r="583" spans="1:7" ht="12.75">
      <c r="A583" s="12"/>
      <c r="B583" s="8" t="s">
        <v>12</v>
      </c>
      <c r="C583" s="16">
        <f>SUM(C576:C582)</f>
        <v>517711.75</v>
      </c>
      <c r="D583" s="16">
        <f>SUM(D576:D582)</f>
        <v>546338</v>
      </c>
      <c r="E583" s="16">
        <f>SUM(E576:E582)</f>
        <v>552108</v>
      </c>
      <c r="F583" s="16">
        <f>SUM(F576:F582)</f>
        <v>507207.36</v>
      </c>
      <c r="G583" s="16">
        <f t="shared" si="10"/>
        <v>91.86741724445217</v>
      </c>
    </row>
    <row r="584" spans="1:7" ht="12.75">
      <c r="A584" s="163" t="s">
        <v>119</v>
      </c>
      <c r="B584" s="163"/>
      <c r="C584" s="163"/>
      <c r="D584" s="163"/>
      <c r="E584" s="163"/>
      <c r="F584" s="163"/>
      <c r="G584" s="163"/>
    </row>
    <row r="585" spans="1:7" ht="12.75">
      <c r="A585" s="163"/>
      <c r="B585" s="163"/>
      <c r="C585" s="163"/>
      <c r="D585" s="163"/>
      <c r="E585" s="163"/>
      <c r="F585" s="163"/>
      <c r="G585" s="163"/>
    </row>
    <row r="586" spans="1:7" ht="12.75">
      <c r="A586" s="161" t="s">
        <v>569</v>
      </c>
      <c r="B586" s="161"/>
      <c r="C586" s="161"/>
      <c r="D586" s="161"/>
      <c r="E586" s="161"/>
      <c r="F586" s="161"/>
      <c r="G586" s="161"/>
    </row>
    <row r="587" spans="1:7" ht="12.75">
      <c r="A587" s="161"/>
      <c r="B587" s="161"/>
      <c r="C587" s="161"/>
      <c r="D587" s="161"/>
      <c r="E587" s="161"/>
      <c r="F587" s="161"/>
      <c r="G587" s="161"/>
    </row>
    <row r="588" spans="1:7" ht="24.75" customHeight="1">
      <c r="A588" s="161"/>
      <c r="B588" s="161"/>
      <c r="C588" s="161"/>
      <c r="D588" s="161"/>
      <c r="E588" s="161"/>
      <c r="F588" s="161"/>
      <c r="G588" s="161"/>
    </row>
    <row r="589" spans="1:7" ht="25.5">
      <c r="A589" s="18"/>
      <c r="B589" s="17"/>
      <c r="C589" s="21"/>
      <c r="D589" s="24"/>
      <c r="E589" s="19"/>
      <c r="F589" s="25" t="s">
        <v>364</v>
      </c>
      <c r="G589" s="19"/>
    </row>
    <row r="590" spans="1:7" ht="12.75">
      <c r="A590" s="12"/>
      <c r="B590" s="13"/>
      <c r="C590" s="14"/>
      <c r="D590" s="15"/>
      <c r="E590" s="15"/>
      <c r="F590" s="15"/>
      <c r="G590" s="15"/>
    </row>
    <row r="591" spans="1:7" ht="12.75">
      <c r="A591" s="18" t="s">
        <v>57</v>
      </c>
      <c r="B591" s="17" t="s">
        <v>6</v>
      </c>
      <c r="C591" s="19"/>
      <c r="D591" s="26"/>
      <c r="E591" s="26"/>
      <c r="F591" s="26">
        <v>1912</v>
      </c>
      <c r="G591" s="19"/>
    </row>
    <row r="592" spans="1:6" ht="12.75">
      <c r="A592" s="18" t="s">
        <v>58</v>
      </c>
      <c r="B592" s="17" t="s">
        <v>7</v>
      </c>
      <c r="C592" s="19"/>
      <c r="D592" s="26"/>
      <c r="E592" s="26"/>
      <c r="F592" s="26">
        <f>SUM(F593:F596)</f>
        <v>38589.689999999995</v>
      </c>
    </row>
    <row r="593" spans="2:6" ht="12.75">
      <c r="B593" t="s">
        <v>120</v>
      </c>
      <c r="D593" s="91"/>
      <c r="E593" s="91"/>
      <c r="F593" s="91">
        <v>2885.71</v>
      </c>
    </row>
    <row r="594" spans="2:6" ht="12.75">
      <c r="B594" s="31" t="s">
        <v>103</v>
      </c>
      <c r="D594" s="91"/>
      <c r="E594" s="91"/>
      <c r="F594" s="91">
        <v>35414.68</v>
      </c>
    </row>
    <row r="595" spans="2:6" ht="12.75">
      <c r="B595" s="31" t="s">
        <v>62</v>
      </c>
      <c r="D595" s="91"/>
      <c r="E595" s="91"/>
      <c r="F595" s="91">
        <v>24.6</v>
      </c>
    </row>
    <row r="596" spans="2:6" ht="12.75">
      <c r="B596" s="31" t="s">
        <v>64</v>
      </c>
      <c r="D596" s="91"/>
      <c r="E596" s="91"/>
      <c r="F596" s="91">
        <v>264.7</v>
      </c>
    </row>
    <row r="597" spans="1:6" ht="12.75">
      <c r="A597" s="18" t="s">
        <v>72</v>
      </c>
      <c r="B597" s="17" t="s">
        <v>41</v>
      </c>
      <c r="C597" s="19"/>
      <c r="D597" s="26"/>
      <c r="E597" s="26"/>
      <c r="F597" s="26">
        <v>3014.8</v>
      </c>
    </row>
    <row r="598" spans="1:6" ht="12.75">
      <c r="A598" s="18" t="s">
        <v>74</v>
      </c>
      <c r="B598" s="17" t="s">
        <v>42</v>
      </c>
      <c r="C598" s="19"/>
      <c r="D598" s="26"/>
      <c r="E598" s="26"/>
      <c r="F598" s="26">
        <v>120</v>
      </c>
    </row>
    <row r="599" spans="1:6" ht="12.75">
      <c r="A599" s="18" t="s">
        <v>75</v>
      </c>
      <c r="B599" s="17" t="s">
        <v>8</v>
      </c>
      <c r="C599" s="19"/>
      <c r="D599" s="26"/>
      <c r="E599" s="26"/>
      <c r="F599" s="26">
        <f>SUM(F610:F611,F600:F601)</f>
        <v>457911.64</v>
      </c>
    </row>
    <row r="600" spans="2:6" ht="12.75">
      <c r="B600" s="31" t="s">
        <v>121</v>
      </c>
      <c r="D600" s="91"/>
      <c r="E600" s="91"/>
      <c r="F600" s="91">
        <v>429386.5</v>
      </c>
    </row>
    <row r="601" spans="2:6" ht="12.75">
      <c r="B601" s="31" t="s">
        <v>403</v>
      </c>
      <c r="D601" s="91"/>
      <c r="E601" s="91"/>
      <c r="F601" s="91">
        <v>27624.09</v>
      </c>
    </row>
    <row r="602" spans="2:6" ht="12.75">
      <c r="B602" s="35" t="s">
        <v>122</v>
      </c>
      <c r="D602" s="99">
        <v>1358.76</v>
      </c>
      <c r="E602" s="91"/>
      <c r="F602" s="99"/>
    </row>
    <row r="603" spans="2:6" ht="12.75">
      <c r="B603" s="35" t="s">
        <v>123</v>
      </c>
      <c r="D603" s="99">
        <v>2325.28</v>
      </c>
      <c r="E603" s="91"/>
      <c r="F603" s="99"/>
    </row>
    <row r="604" spans="2:6" ht="12.75">
      <c r="B604" s="35" t="s">
        <v>124</v>
      </c>
      <c r="D604" s="99">
        <v>5049.23</v>
      </c>
      <c r="E604" s="91"/>
      <c r="F604" s="99"/>
    </row>
    <row r="605" spans="2:6" ht="12.75">
      <c r="B605" s="35" t="s">
        <v>125</v>
      </c>
      <c r="D605" s="99">
        <v>1861.39</v>
      </c>
      <c r="E605" s="91"/>
      <c r="F605" s="99"/>
    </row>
    <row r="606" spans="2:6" ht="12.75">
      <c r="B606" s="35" t="s">
        <v>126</v>
      </c>
      <c r="D606" s="99">
        <v>34.2</v>
      </c>
      <c r="E606" s="91"/>
      <c r="F606" s="99"/>
    </row>
    <row r="607" spans="2:6" ht="12.75">
      <c r="B607" s="35" t="s">
        <v>127</v>
      </c>
      <c r="D607" s="99">
        <v>7339.98</v>
      </c>
      <c r="E607" s="91"/>
      <c r="F607" s="99"/>
    </row>
    <row r="608" spans="2:6" ht="12.75">
      <c r="B608" s="35" t="s">
        <v>128</v>
      </c>
      <c r="D608" s="99">
        <v>4586.25</v>
      </c>
      <c r="E608" s="91"/>
      <c r="F608" s="99"/>
    </row>
    <row r="609" spans="2:6" ht="12.75">
      <c r="B609" s="35" t="s">
        <v>129</v>
      </c>
      <c r="D609" s="99">
        <v>5070</v>
      </c>
      <c r="E609" s="91"/>
      <c r="F609" s="99"/>
    </row>
    <row r="610" spans="2:6" ht="12.75">
      <c r="B610" s="36" t="s">
        <v>130</v>
      </c>
      <c r="D610" s="91"/>
      <c r="E610" s="91"/>
      <c r="F610" s="91">
        <v>649</v>
      </c>
    </row>
    <row r="611" spans="2:6" ht="12.75">
      <c r="B611" s="36" t="s">
        <v>357</v>
      </c>
      <c r="D611" s="91"/>
      <c r="E611" s="91"/>
      <c r="F611" s="91">
        <v>252.05</v>
      </c>
    </row>
    <row r="612" spans="1:6" ht="25.5">
      <c r="A612" s="34" t="s">
        <v>114</v>
      </c>
      <c r="B612" s="33" t="s">
        <v>131</v>
      </c>
      <c r="C612" s="19"/>
      <c r="D612" s="26"/>
      <c r="E612" s="26"/>
      <c r="F612" s="26">
        <v>1111.23</v>
      </c>
    </row>
    <row r="613" spans="1:6" ht="12.75">
      <c r="A613" s="18" t="s">
        <v>89</v>
      </c>
      <c r="B613" s="17" t="s">
        <v>11</v>
      </c>
      <c r="C613" s="19"/>
      <c r="D613" s="26"/>
      <c r="E613" s="26"/>
      <c r="F613" s="26">
        <v>4505</v>
      </c>
    </row>
    <row r="614" spans="1:6" ht="12.75">
      <c r="A614" s="18"/>
      <c r="B614" s="13" t="s">
        <v>404</v>
      </c>
      <c r="C614" s="19"/>
      <c r="D614" s="96">
        <v>2687</v>
      </c>
      <c r="E614" s="26"/>
      <c r="F614" s="26"/>
    </row>
    <row r="615" spans="1:6" ht="12.75">
      <c r="A615" s="18"/>
      <c r="B615" s="13" t="s">
        <v>405</v>
      </c>
      <c r="C615" s="19"/>
      <c r="D615" s="96">
        <v>1818</v>
      </c>
      <c r="E615" s="26"/>
      <c r="F615" s="26"/>
    </row>
    <row r="616" spans="2:3" ht="23.25">
      <c r="B616" s="1"/>
      <c r="C616" s="10" t="s">
        <v>132</v>
      </c>
    </row>
    <row r="617" ht="12.75">
      <c r="C617" s="11" t="s">
        <v>133</v>
      </c>
    </row>
    <row r="618" ht="12.75">
      <c r="C618" s="11" t="s">
        <v>134</v>
      </c>
    </row>
    <row r="620" spans="1:7" ht="38.25">
      <c r="A620" s="22" t="s">
        <v>0</v>
      </c>
      <c r="B620" s="22" t="s">
        <v>1</v>
      </c>
      <c r="C620" s="23" t="s">
        <v>376</v>
      </c>
      <c r="D620" s="23" t="s">
        <v>3</v>
      </c>
      <c r="E620" s="23" t="s">
        <v>4</v>
      </c>
      <c r="F620" s="23" t="s">
        <v>364</v>
      </c>
      <c r="G620" s="22" t="s">
        <v>5</v>
      </c>
    </row>
    <row r="621" spans="1:7" ht="12.75">
      <c r="A621" s="6">
        <v>3020</v>
      </c>
      <c r="B621" s="7" t="s">
        <v>14</v>
      </c>
      <c r="C621" s="4">
        <v>20156.38</v>
      </c>
      <c r="D621" s="3">
        <v>18840</v>
      </c>
      <c r="E621" s="3">
        <v>18840</v>
      </c>
      <c r="F621" s="3">
        <v>17481.41</v>
      </c>
      <c r="G621" s="3">
        <f>F621/E621*100</f>
        <v>92.78880042462845</v>
      </c>
    </row>
    <row r="622" spans="1:7" ht="12.75">
      <c r="A622" s="6">
        <v>4010</v>
      </c>
      <c r="B622" s="7" t="s">
        <v>15</v>
      </c>
      <c r="C622" s="4">
        <v>298539.29</v>
      </c>
      <c r="D622" s="3">
        <v>232507</v>
      </c>
      <c r="E622" s="3">
        <v>232507</v>
      </c>
      <c r="F622" s="3">
        <v>216642.94</v>
      </c>
      <c r="G622" s="3">
        <f aca="true" t="shared" si="11" ref="G622:G628">F622/E622*100</f>
        <v>93.1769538121433</v>
      </c>
    </row>
    <row r="623" spans="1:7" ht="12.75">
      <c r="A623" s="6">
        <v>4040</v>
      </c>
      <c r="B623" s="7" t="s">
        <v>16</v>
      </c>
      <c r="C623" s="4">
        <v>20707.32</v>
      </c>
      <c r="D623" s="3">
        <v>22640</v>
      </c>
      <c r="E623" s="3">
        <v>22640</v>
      </c>
      <c r="F623" s="3">
        <v>22354.22</v>
      </c>
      <c r="G623" s="3">
        <f t="shared" si="11"/>
        <v>98.73772084805654</v>
      </c>
    </row>
    <row r="624" spans="1:7" ht="12.75">
      <c r="A624" s="6">
        <v>4110</v>
      </c>
      <c r="B624" s="7" t="s">
        <v>17</v>
      </c>
      <c r="C624" s="4">
        <v>48707.07</v>
      </c>
      <c r="D624" s="3">
        <v>41380</v>
      </c>
      <c r="E624" s="3">
        <v>46348</v>
      </c>
      <c r="F624" s="3">
        <v>41412.2</v>
      </c>
      <c r="G624" s="3">
        <f t="shared" si="11"/>
        <v>89.35056528868559</v>
      </c>
    </row>
    <row r="625" spans="1:7" ht="12.75">
      <c r="A625" s="6">
        <v>4120</v>
      </c>
      <c r="B625" s="7" t="s">
        <v>18</v>
      </c>
      <c r="C625" s="4">
        <v>4347.86</v>
      </c>
      <c r="D625" s="3">
        <v>6457</v>
      </c>
      <c r="E625" s="3">
        <v>6457</v>
      </c>
      <c r="F625" s="3">
        <v>3804.44</v>
      </c>
      <c r="G625" s="3">
        <f t="shared" si="11"/>
        <v>58.919622115533535</v>
      </c>
    </row>
    <row r="626" spans="1:7" ht="12.75">
      <c r="A626" s="29">
        <v>4210</v>
      </c>
      <c r="B626" s="28" t="s">
        <v>7</v>
      </c>
      <c r="C626" s="4">
        <v>0</v>
      </c>
      <c r="D626" s="3">
        <v>1000</v>
      </c>
      <c r="E626" s="3">
        <v>699</v>
      </c>
      <c r="F626" s="3">
        <v>0</v>
      </c>
      <c r="G626" s="3">
        <f t="shared" si="11"/>
        <v>0</v>
      </c>
    </row>
    <row r="627" spans="1:7" ht="12.75">
      <c r="A627" s="6">
        <v>4440</v>
      </c>
      <c r="B627" s="7" t="s">
        <v>20</v>
      </c>
      <c r="C627" s="4">
        <v>14803.26</v>
      </c>
      <c r="D627" s="3">
        <v>12960</v>
      </c>
      <c r="E627" s="3">
        <v>12960</v>
      </c>
      <c r="F627" s="3">
        <v>12960</v>
      </c>
      <c r="G627" s="3">
        <f t="shared" si="11"/>
        <v>100</v>
      </c>
    </row>
    <row r="628" spans="1:7" ht="12.75">
      <c r="A628" s="12"/>
      <c r="B628" s="8" t="s">
        <v>12</v>
      </c>
      <c r="C628" s="16">
        <f>SUM(C621:C627)</f>
        <v>407261.18</v>
      </c>
      <c r="D628" s="16">
        <f>SUM(D621:D627)</f>
        <v>335784</v>
      </c>
      <c r="E628" s="16">
        <f>SUM(E621:E627)</f>
        <v>340451</v>
      </c>
      <c r="F628" s="16">
        <f>SUM(F621:F627)</f>
        <v>314655.21</v>
      </c>
      <c r="G628" s="16">
        <f t="shared" si="11"/>
        <v>92.4230535378072</v>
      </c>
    </row>
    <row r="631" ht="12.75">
      <c r="C631" s="37" t="s">
        <v>135</v>
      </c>
    </row>
    <row r="633" spans="1:6" ht="25.5">
      <c r="A633" s="22" t="s">
        <v>0</v>
      </c>
      <c r="B633" s="22" t="s">
        <v>1</v>
      </c>
      <c r="C633" s="23" t="s">
        <v>381</v>
      </c>
      <c r="D633" s="23" t="s">
        <v>382</v>
      </c>
      <c r="E633" s="23" t="s">
        <v>383</v>
      </c>
      <c r="F633" s="23" t="s">
        <v>384</v>
      </c>
    </row>
    <row r="634" spans="1:6" ht="12.75">
      <c r="A634" s="6">
        <v>3020</v>
      </c>
      <c r="B634" s="7" t="s">
        <v>14</v>
      </c>
      <c r="C634" s="4">
        <v>8040.72</v>
      </c>
      <c r="D634" s="3">
        <v>0</v>
      </c>
      <c r="E634" s="3">
        <v>0</v>
      </c>
      <c r="F634" s="3">
        <v>9440.69</v>
      </c>
    </row>
    <row r="635" spans="1:6" ht="12.75">
      <c r="A635" s="6">
        <v>4010</v>
      </c>
      <c r="B635" s="7" t="s">
        <v>15</v>
      </c>
      <c r="C635" s="4">
        <v>98796.62</v>
      </c>
      <c r="D635" s="3">
        <v>7104.3</v>
      </c>
      <c r="E635" s="3">
        <v>708.3</v>
      </c>
      <c r="F635" s="3">
        <v>110033.72</v>
      </c>
    </row>
    <row r="636" spans="1:6" ht="12.75">
      <c r="A636" s="6">
        <v>4040</v>
      </c>
      <c r="B636" s="7" t="s">
        <v>16</v>
      </c>
      <c r="C636" s="4">
        <v>11075.08</v>
      </c>
      <c r="D636" s="3">
        <v>0</v>
      </c>
      <c r="E636" s="3">
        <v>0</v>
      </c>
      <c r="F636" s="3">
        <v>11279.14</v>
      </c>
    </row>
    <row r="637" spans="1:6" ht="12.75">
      <c r="A637" s="6">
        <v>4110</v>
      </c>
      <c r="B637" s="7" t="s">
        <v>17</v>
      </c>
      <c r="C637" s="4">
        <v>19112.84</v>
      </c>
      <c r="D637" s="3">
        <v>1024.76</v>
      </c>
      <c r="E637" s="3">
        <v>118.85</v>
      </c>
      <c r="F637" s="3">
        <v>21155.75</v>
      </c>
    </row>
    <row r="638" spans="1:6" ht="12.75">
      <c r="A638" s="6">
        <v>4120</v>
      </c>
      <c r="B638" s="7" t="s">
        <v>18</v>
      </c>
      <c r="C638" s="4">
        <v>526.87</v>
      </c>
      <c r="D638" s="3">
        <v>152.05</v>
      </c>
      <c r="E638" s="3">
        <v>17.35</v>
      </c>
      <c r="F638" s="3">
        <v>3108.17</v>
      </c>
    </row>
    <row r="639" spans="1:6" ht="12.75">
      <c r="A639" s="29">
        <v>4210</v>
      </c>
      <c r="B639" s="28" t="s">
        <v>7</v>
      </c>
      <c r="C639" s="4">
        <v>0</v>
      </c>
      <c r="D639" s="3">
        <v>0</v>
      </c>
      <c r="E639" s="3">
        <v>0</v>
      </c>
      <c r="F639" s="3">
        <v>0</v>
      </c>
    </row>
    <row r="640" spans="1:6" ht="12.75">
      <c r="A640" s="6">
        <v>4440</v>
      </c>
      <c r="B640" s="7" t="s">
        <v>20</v>
      </c>
      <c r="C640" s="4">
        <v>6019.42</v>
      </c>
      <c r="D640" s="3">
        <v>0</v>
      </c>
      <c r="E640" s="3">
        <v>0</v>
      </c>
      <c r="F640" s="3">
        <v>6940.58</v>
      </c>
    </row>
    <row r="641" spans="1:6" ht="12.75">
      <c r="A641" s="12"/>
      <c r="B641" s="8" t="s">
        <v>12</v>
      </c>
      <c r="C641" s="16">
        <f>SUM(C634:C640)</f>
        <v>143571.55000000002</v>
      </c>
      <c r="D641" s="16">
        <f>SUM(D634:D640)</f>
        <v>8281.11</v>
      </c>
      <c r="E641" s="16">
        <f>SUM(E634:E640)</f>
        <v>844.5</v>
      </c>
      <c r="F641" s="16">
        <f>SUM(F634:F640)</f>
        <v>161958.05</v>
      </c>
    </row>
    <row r="643" ht="12.75">
      <c r="B643" t="s">
        <v>322</v>
      </c>
    </row>
    <row r="644" spans="1:6" ht="12.75">
      <c r="A644" s="22" t="s">
        <v>0</v>
      </c>
      <c r="B644" s="22" t="s">
        <v>1</v>
      </c>
      <c r="C644" s="23" t="s">
        <v>323</v>
      </c>
      <c r="D644" s="23" t="s">
        <v>324</v>
      </c>
      <c r="E644" s="23"/>
      <c r="F644" s="23"/>
    </row>
    <row r="645" spans="1:6" ht="12.75">
      <c r="A645" s="6">
        <v>3020</v>
      </c>
      <c r="B645" s="7" t="s">
        <v>14</v>
      </c>
      <c r="C645" s="4">
        <v>189.86</v>
      </c>
      <c r="D645" s="3">
        <v>240.96</v>
      </c>
      <c r="E645" s="3"/>
      <c r="F645" s="3"/>
    </row>
    <row r="646" spans="1:6" ht="12.75">
      <c r="A646" s="6">
        <v>4010</v>
      </c>
      <c r="B646" s="7" t="s">
        <v>15</v>
      </c>
      <c r="C646" s="4">
        <v>1864.58</v>
      </c>
      <c r="D646" s="3">
        <v>2470.39</v>
      </c>
      <c r="E646" s="3"/>
      <c r="F646" s="3"/>
    </row>
    <row r="647" spans="1:6" ht="12.75">
      <c r="A647" s="6">
        <v>4110</v>
      </c>
      <c r="B647" s="7" t="s">
        <v>17</v>
      </c>
      <c r="C647" s="4">
        <v>1318.98</v>
      </c>
      <c r="D647" s="3">
        <v>1892.32</v>
      </c>
      <c r="E647" s="3"/>
      <c r="F647" s="3"/>
    </row>
    <row r="648" spans="1:6" ht="12.75">
      <c r="A648" s="6">
        <v>4120</v>
      </c>
      <c r="B648" s="7" t="s">
        <v>18</v>
      </c>
      <c r="C648" s="4">
        <v>0</v>
      </c>
      <c r="D648" s="3">
        <v>283.32</v>
      </c>
      <c r="E648" s="3"/>
      <c r="F648" s="3"/>
    </row>
    <row r="649" spans="1:6" ht="12.75">
      <c r="A649" s="12"/>
      <c r="B649" s="8" t="s">
        <v>12</v>
      </c>
      <c r="C649" s="16">
        <f>SUM(C645:C648)</f>
        <v>3373.42</v>
      </c>
      <c r="D649" s="16">
        <f>SUM(D645:D648)</f>
        <v>4886.99</v>
      </c>
      <c r="E649" s="16"/>
      <c r="F649" s="16"/>
    </row>
    <row r="650" spans="1:6" ht="12.75">
      <c r="A650" s="12"/>
      <c r="B650" s="17"/>
      <c r="C650" s="19"/>
      <c r="D650" s="19"/>
      <c r="E650" s="19"/>
      <c r="F650" s="19"/>
    </row>
    <row r="652" spans="1:7" ht="20.25">
      <c r="A652" s="38">
        <v>80146</v>
      </c>
      <c r="B652" s="164" t="s">
        <v>136</v>
      </c>
      <c r="C652" s="165"/>
      <c r="D652" s="165"/>
      <c r="E652" s="165"/>
      <c r="F652" s="165"/>
      <c r="G652" s="165"/>
    </row>
    <row r="653" spans="1:7" ht="20.25">
      <c r="A653" s="38">
        <v>85446</v>
      </c>
      <c r="B653" s="165"/>
      <c r="C653" s="165"/>
      <c r="D653" s="165"/>
      <c r="E653" s="165"/>
      <c r="F653" s="165"/>
      <c r="G653" s="165"/>
    </row>
    <row r="655" spans="1:7" ht="12.75">
      <c r="A655" s="161" t="s">
        <v>137</v>
      </c>
      <c r="B655" s="161"/>
      <c r="C655" s="161"/>
      <c r="D655" s="161"/>
      <c r="E655" s="161"/>
      <c r="F655" s="161"/>
      <c r="G655" s="161"/>
    </row>
    <row r="656" spans="1:7" ht="12.75">
      <c r="A656" s="161"/>
      <c r="B656" s="161"/>
      <c r="C656" s="161"/>
      <c r="D656" s="161"/>
      <c r="E656" s="161"/>
      <c r="F656" s="161"/>
      <c r="G656" s="161"/>
    </row>
    <row r="657" spans="1:7" ht="12.75">
      <c r="A657" s="161"/>
      <c r="B657" s="161"/>
      <c r="C657" s="161"/>
      <c r="D657" s="161"/>
      <c r="E657" s="161"/>
      <c r="F657" s="161"/>
      <c r="G657" s="161"/>
    </row>
    <row r="659" spans="1:7" ht="25.5">
      <c r="A659" s="18"/>
      <c r="B659" s="17"/>
      <c r="C659" s="21"/>
      <c r="D659" s="24" t="s">
        <v>2</v>
      </c>
      <c r="E659" s="19"/>
      <c r="F659" s="25" t="s">
        <v>364</v>
      </c>
      <c r="G659" s="19"/>
    </row>
    <row r="660" spans="1:7" ht="12.75">
      <c r="A660" s="12"/>
      <c r="B660" s="13"/>
      <c r="C660" s="14"/>
      <c r="D660" s="15"/>
      <c r="E660" s="15"/>
      <c r="F660" s="15"/>
      <c r="G660" s="15"/>
    </row>
    <row r="661" spans="2:6" ht="12.75">
      <c r="B661" t="s">
        <v>358</v>
      </c>
      <c r="D661" s="91">
        <v>23055</v>
      </c>
      <c r="E661" s="91"/>
      <c r="F661" s="91">
        <v>9531.53</v>
      </c>
    </row>
    <row r="662" spans="2:6" ht="12.75">
      <c r="B662" t="s">
        <v>142</v>
      </c>
      <c r="D662" s="91">
        <v>3328</v>
      </c>
      <c r="E662" s="91"/>
      <c r="F662" s="91">
        <v>3256.73</v>
      </c>
    </row>
    <row r="663" spans="2:6" ht="12.75">
      <c r="B663" t="s">
        <v>141</v>
      </c>
      <c r="D663" s="91">
        <v>3675</v>
      </c>
      <c r="E663" s="91"/>
      <c r="F663" s="91">
        <v>3644.95</v>
      </c>
    </row>
    <row r="664" spans="2:6" ht="12.75">
      <c r="B664" t="s">
        <v>143</v>
      </c>
      <c r="D664" s="91">
        <v>1066</v>
      </c>
      <c r="E664" s="91"/>
      <c r="F664" s="91">
        <v>745</v>
      </c>
    </row>
    <row r="665" spans="2:6" ht="12.75">
      <c r="B665" t="s">
        <v>140</v>
      </c>
      <c r="D665" s="91">
        <v>3945</v>
      </c>
      <c r="E665" s="91"/>
      <c r="F665" s="91">
        <v>2991</v>
      </c>
    </row>
    <row r="666" spans="2:6" ht="12.75">
      <c r="B666" t="s">
        <v>406</v>
      </c>
      <c r="D666" s="91">
        <v>1224</v>
      </c>
      <c r="F666" s="91">
        <v>500</v>
      </c>
    </row>
    <row r="667" spans="2:6" ht="12.75">
      <c r="B667" s="20" t="s">
        <v>407</v>
      </c>
      <c r="D667" s="94">
        <v>36293</v>
      </c>
      <c r="F667" s="94">
        <v>20669.31</v>
      </c>
    </row>
    <row r="668" ht="23.25">
      <c r="C668" s="10" t="s">
        <v>144</v>
      </c>
    </row>
    <row r="670" spans="1:7" ht="12.75">
      <c r="A670" s="162" t="s">
        <v>145</v>
      </c>
      <c r="B670" s="162"/>
      <c r="C670" s="162"/>
      <c r="D670" s="162"/>
      <c r="E670" s="162"/>
      <c r="F670" s="162"/>
      <c r="G670" s="162"/>
    </row>
    <row r="672" spans="1:7" ht="12.75">
      <c r="A672" s="18" t="s">
        <v>26</v>
      </c>
      <c r="B672" s="20" t="s">
        <v>20</v>
      </c>
      <c r="C672" s="11"/>
      <c r="D672" s="11" t="s">
        <v>146</v>
      </c>
      <c r="F672" s="11" t="s">
        <v>147</v>
      </c>
      <c r="G672" s="20"/>
    </row>
    <row r="673" spans="2:6" ht="12.75">
      <c r="B673" t="s">
        <v>358</v>
      </c>
      <c r="D673" s="77">
        <v>44652.02</v>
      </c>
      <c r="F673" s="77">
        <v>44651.52</v>
      </c>
    </row>
    <row r="674" spans="2:6" ht="12.75">
      <c r="B674" t="s">
        <v>142</v>
      </c>
      <c r="D674" s="77">
        <v>4925.09</v>
      </c>
      <c r="F674" s="77">
        <v>4925</v>
      </c>
    </row>
    <row r="675" spans="2:6" ht="12.75">
      <c r="B675" t="s">
        <v>141</v>
      </c>
      <c r="D675" s="77">
        <v>5616.38</v>
      </c>
      <c r="F675" s="77">
        <v>5616.38</v>
      </c>
    </row>
    <row r="676" spans="2:6" ht="12.75">
      <c r="B676" t="s">
        <v>143</v>
      </c>
      <c r="D676" s="77">
        <v>3162.6</v>
      </c>
      <c r="F676" s="77">
        <v>3162</v>
      </c>
    </row>
    <row r="677" spans="2:8" ht="12.75">
      <c r="B677" t="s">
        <v>140</v>
      </c>
      <c r="D677" s="77">
        <v>6315.91</v>
      </c>
      <c r="F677" s="77">
        <v>6315.91</v>
      </c>
      <c r="H677" s="91"/>
    </row>
    <row r="678" spans="2:6" ht="12.75">
      <c r="B678" s="20" t="s">
        <v>148</v>
      </c>
      <c r="C678" s="20"/>
      <c r="D678" s="78">
        <v>64672</v>
      </c>
      <c r="F678" s="78">
        <v>64670.81</v>
      </c>
    </row>
    <row r="679" spans="2:6" ht="12.75">
      <c r="B679" s="20"/>
      <c r="C679" s="20"/>
      <c r="D679" s="78"/>
      <c r="F679" s="78"/>
    </row>
    <row r="681" spans="1:7" ht="18">
      <c r="A681" s="157" t="s">
        <v>387</v>
      </c>
      <c r="B681" s="157"/>
      <c r="C681" s="157"/>
      <c r="D681" s="157"/>
      <c r="E681" s="157"/>
      <c r="F681" s="157"/>
      <c r="G681" s="157"/>
    </row>
    <row r="683" spans="1:7" ht="38.25">
      <c r="A683" s="22" t="s">
        <v>0</v>
      </c>
      <c r="B683" s="7"/>
      <c r="C683" s="23" t="s">
        <v>380</v>
      </c>
      <c r="D683" s="23" t="s">
        <v>3</v>
      </c>
      <c r="E683" s="23" t="s">
        <v>4</v>
      </c>
      <c r="F683" s="23" t="s">
        <v>364</v>
      </c>
      <c r="G683" s="22" t="s">
        <v>5</v>
      </c>
    </row>
    <row r="684" spans="1:7" ht="12.75">
      <c r="A684" s="6">
        <v>4017</v>
      </c>
      <c r="B684" s="7" t="s">
        <v>15</v>
      </c>
      <c r="C684" s="4">
        <v>0</v>
      </c>
      <c r="D684" s="3">
        <v>0</v>
      </c>
      <c r="E684" s="3">
        <v>14458.5</v>
      </c>
      <c r="F684" s="3">
        <v>13746.44</v>
      </c>
      <c r="G684" s="3">
        <f aca="true" t="shared" si="12" ref="G684:G699">F684/E684*100</f>
        <v>95.07514610782584</v>
      </c>
    </row>
    <row r="685" spans="1:7" ht="12.75">
      <c r="A685" s="6">
        <v>4019</v>
      </c>
      <c r="B685" s="7" t="s">
        <v>15</v>
      </c>
      <c r="C685" s="4">
        <v>0</v>
      </c>
      <c r="D685" s="3">
        <v>0</v>
      </c>
      <c r="E685" s="3">
        <v>2551.5</v>
      </c>
      <c r="F685" s="3">
        <v>2425.88</v>
      </c>
      <c r="G685" s="3">
        <f t="shared" si="12"/>
        <v>95.07662159514013</v>
      </c>
    </row>
    <row r="686" spans="1:7" ht="12.75">
      <c r="A686" s="6">
        <v>4117</v>
      </c>
      <c r="B686" s="7" t="s">
        <v>17</v>
      </c>
      <c r="C686" s="4">
        <v>0</v>
      </c>
      <c r="D686" s="3">
        <v>0</v>
      </c>
      <c r="E686" s="3">
        <v>2516</v>
      </c>
      <c r="F686" s="3">
        <v>2007.81</v>
      </c>
      <c r="G686" s="3">
        <f t="shared" si="12"/>
        <v>79.8016693163752</v>
      </c>
    </row>
    <row r="687" spans="1:7" ht="12.75">
      <c r="A687" s="6">
        <v>4119</v>
      </c>
      <c r="B687" s="7" t="s">
        <v>17</v>
      </c>
      <c r="C687" s="4"/>
      <c r="D687" s="3">
        <v>0</v>
      </c>
      <c r="E687" s="3">
        <v>444</v>
      </c>
      <c r="F687" s="3">
        <v>354.28</v>
      </c>
      <c r="G687" s="3"/>
    </row>
    <row r="688" spans="1:7" ht="12.75">
      <c r="A688" s="6">
        <v>4127</v>
      </c>
      <c r="B688" s="7" t="s">
        <v>18</v>
      </c>
      <c r="C688" s="4">
        <v>0</v>
      </c>
      <c r="D688" s="3">
        <v>0</v>
      </c>
      <c r="E688" s="3">
        <v>357</v>
      </c>
      <c r="F688" s="3">
        <v>282.99</v>
      </c>
      <c r="G688" s="3">
        <f t="shared" si="12"/>
        <v>79.26890756302521</v>
      </c>
    </row>
    <row r="689" spans="1:7" ht="12.75">
      <c r="A689" s="6">
        <v>4129</v>
      </c>
      <c r="B689" s="7" t="s">
        <v>18</v>
      </c>
      <c r="C689" s="4"/>
      <c r="D689" s="3">
        <v>0</v>
      </c>
      <c r="E689" s="3">
        <v>63</v>
      </c>
      <c r="F689" s="3">
        <v>49.95</v>
      </c>
      <c r="G689" s="3">
        <f t="shared" si="12"/>
        <v>79.28571428571429</v>
      </c>
    </row>
    <row r="690" spans="1:7" ht="12.75">
      <c r="A690" s="6">
        <v>4177</v>
      </c>
      <c r="B690" s="7" t="s">
        <v>6</v>
      </c>
      <c r="C690" s="4">
        <v>0</v>
      </c>
      <c r="D690" s="3">
        <v>0</v>
      </c>
      <c r="E690" s="3">
        <v>8491.5</v>
      </c>
      <c r="F690" s="3">
        <v>3608.25</v>
      </c>
      <c r="G690" s="3">
        <f t="shared" si="12"/>
        <v>42.492492492492495</v>
      </c>
    </row>
    <row r="691" spans="1:7" ht="12.75">
      <c r="A691" s="6">
        <v>4179</v>
      </c>
      <c r="B691" s="7" t="s">
        <v>6</v>
      </c>
      <c r="C691" s="4">
        <v>0</v>
      </c>
      <c r="D691" s="3">
        <v>0</v>
      </c>
      <c r="E691" s="3">
        <v>1498.5</v>
      </c>
      <c r="F691" s="3">
        <v>636.75</v>
      </c>
      <c r="G691" s="3">
        <f t="shared" si="12"/>
        <v>42.492492492492495</v>
      </c>
    </row>
    <row r="692" spans="1:7" ht="12.75">
      <c r="A692" s="6">
        <v>4217</v>
      </c>
      <c r="B692" s="7" t="s">
        <v>7</v>
      </c>
      <c r="C692" s="4">
        <v>0</v>
      </c>
      <c r="D692" s="3">
        <v>0</v>
      </c>
      <c r="E692" s="3">
        <v>4600.7</v>
      </c>
      <c r="F692" s="3">
        <v>4511.87</v>
      </c>
      <c r="G692" s="3">
        <f t="shared" si="12"/>
        <v>98.06920685982567</v>
      </c>
    </row>
    <row r="693" spans="1:7" ht="12.75">
      <c r="A693" s="6">
        <v>4219</v>
      </c>
      <c r="B693" s="7" t="s">
        <v>7</v>
      </c>
      <c r="C693" s="4">
        <v>0</v>
      </c>
      <c r="D693" s="3">
        <v>0</v>
      </c>
      <c r="E693" s="3">
        <v>811.89</v>
      </c>
      <c r="F693" s="3">
        <v>796.21</v>
      </c>
      <c r="G693" s="3">
        <f t="shared" si="12"/>
        <v>98.0687038884578</v>
      </c>
    </row>
    <row r="694" spans="1:7" ht="12.75">
      <c r="A694" s="6">
        <v>4247</v>
      </c>
      <c r="B694" s="7" t="s">
        <v>19</v>
      </c>
      <c r="C694" s="4">
        <v>0</v>
      </c>
      <c r="D694" s="3">
        <v>0</v>
      </c>
      <c r="E694" s="3">
        <v>11923.3</v>
      </c>
      <c r="F694" s="3">
        <v>9998.55</v>
      </c>
      <c r="G694" s="3">
        <f t="shared" si="12"/>
        <v>83.85723750974982</v>
      </c>
    </row>
    <row r="695" spans="1:7" ht="12.75">
      <c r="A695" s="6">
        <v>4249</v>
      </c>
      <c r="B695" s="7" t="s">
        <v>19</v>
      </c>
      <c r="C695" s="4">
        <v>0</v>
      </c>
      <c r="D695" s="3">
        <v>0</v>
      </c>
      <c r="E695" s="3">
        <v>2104.11</v>
      </c>
      <c r="F695" s="3">
        <v>1764.45</v>
      </c>
      <c r="G695" s="3">
        <f t="shared" si="12"/>
        <v>83.85730784036956</v>
      </c>
    </row>
    <row r="696" spans="1:7" ht="12.75">
      <c r="A696" s="6">
        <v>4307</v>
      </c>
      <c r="B696" s="7" t="s">
        <v>8</v>
      </c>
      <c r="C696" s="4">
        <v>0</v>
      </c>
      <c r="D696" s="3">
        <v>0</v>
      </c>
      <c r="E696" s="3">
        <v>31536.7</v>
      </c>
      <c r="F696" s="3">
        <v>12614.34</v>
      </c>
      <c r="G696" s="3">
        <f t="shared" si="12"/>
        <v>39.99892189100318</v>
      </c>
    </row>
    <row r="697" spans="1:7" ht="12.75">
      <c r="A697" s="6">
        <v>4309</v>
      </c>
      <c r="B697" s="7" t="s">
        <v>8</v>
      </c>
      <c r="C697" s="4">
        <v>0</v>
      </c>
      <c r="D697" s="3">
        <v>0</v>
      </c>
      <c r="E697" s="3">
        <v>5565.3</v>
      </c>
      <c r="F697" s="3">
        <v>2226.06</v>
      </c>
      <c r="G697" s="3">
        <f t="shared" si="12"/>
        <v>39.99892189100318</v>
      </c>
    </row>
    <row r="698" spans="1:7" ht="27.75" customHeight="1">
      <c r="A698" s="29">
        <v>6067</v>
      </c>
      <c r="B698" s="28" t="s">
        <v>386</v>
      </c>
      <c r="C698" s="4">
        <v>0</v>
      </c>
      <c r="D698" s="3">
        <v>0</v>
      </c>
      <c r="E698" s="3">
        <v>12750</v>
      </c>
      <c r="F698" s="3">
        <v>10726.96</v>
      </c>
      <c r="G698" s="3">
        <f t="shared" si="12"/>
        <v>84.13301960784312</v>
      </c>
    </row>
    <row r="699" spans="1:7" ht="26.25" customHeight="1">
      <c r="A699" s="29">
        <v>6069</v>
      </c>
      <c r="B699" s="28" t="s">
        <v>386</v>
      </c>
      <c r="C699" s="4">
        <v>0</v>
      </c>
      <c r="D699" s="3">
        <v>0</v>
      </c>
      <c r="E699" s="3">
        <v>2250</v>
      </c>
      <c r="F699" s="3">
        <v>1892.99</v>
      </c>
      <c r="G699" s="3">
        <f t="shared" si="12"/>
        <v>84.13288888888889</v>
      </c>
    </row>
    <row r="700" spans="1:7" ht="12.75">
      <c r="A700" s="12"/>
      <c r="B700" s="8" t="s">
        <v>12</v>
      </c>
      <c r="C700" s="16">
        <f>SUM(C684:C699)</f>
        <v>0</v>
      </c>
      <c r="D700" s="16">
        <f>SUM(D684:D699)</f>
        <v>0</v>
      </c>
      <c r="E700" s="16">
        <f>SUM(E684:E699)</f>
        <v>101922</v>
      </c>
      <c r="F700" s="16">
        <f>SUM(F684:F699)</f>
        <v>67643.77999999998</v>
      </c>
      <c r="G700" s="16">
        <f>F700/E700*100</f>
        <v>66.36818351288238</v>
      </c>
    </row>
    <row r="702" spans="1:6" ht="18">
      <c r="A702" s="117" t="s">
        <v>558</v>
      </c>
      <c r="C702" s="20"/>
      <c r="D702" s="20"/>
      <c r="E702" s="20"/>
      <c r="F702" s="20"/>
    </row>
    <row r="704" spans="1:7" ht="38.25">
      <c r="A704" s="22" t="s">
        <v>0</v>
      </c>
      <c r="B704" s="7"/>
      <c r="C704" s="23" t="s">
        <v>380</v>
      </c>
      <c r="D704" s="23" t="s">
        <v>3</v>
      </c>
      <c r="E704" s="23" t="s">
        <v>4</v>
      </c>
      <c r="F704" s="23" t="s">
        <v>364</v>
      </c>
      <c r="G704" s="22" t="s">
        <v>5</v>
      </c>
    </row>
    <row r="705" spans="1:7" ht="12.75">
      <c r="A705" s="6">
        <v>4017</v>
      </c>
      <c r="B705" s="7" t="s">
        <v>15</v>
      </c>
      <c r="C705" s="4">
        <v>0</v>
      </c>
      <c r="D705" s="3">
        <v>0</v>
      </c>
      <c r="E705" s="3">
        <v>5967</v>
      </c>
      <c r="F705" s="3">
        <v>5964.42</v>
      </c>
      <c r="G705" s="3">
        <f>F705/E705*100</f>
        <v>99.95676219205632</v>
      </c>
    </row>
    <row r="706" spans="1:7" ht="12.75">
      <c r="A706" s="6">
        <v>4019</v>
      </c>
      <c r="B706" s="7" t="s">
        <v>15</v>
      </c>
      <c r="C706" s="4">
        <v>0</v>
      </c>
      <c r="D706" s="3">
        <v>0</v>
      </c>
      <c r="E706" s="3">
        <v>1053</v>
      </c>
      <c r="F706" s="3">
        <v>1052.54</v>
      </c>
      <c r="G706" s="3">
        <f>F706/E706*100</f>
        <v>99.95631528964863</v>
      </c>
    </row>
    <row r="707" spans="1:7" ht="12.75">
      <c r="A707" s="6">
        <v>4117</v>
      </c>
      <c r="B707" s="7" t="s">
        <v>17</v>
      </c>
      <c r="C707" s="4">
        <v>0</v>
      </c>
      <c r="D707" s="3">
        <v>0</v>
      </c>
      <c r="E707" s="3">
        <v>1031.9</v>
      </c>
      <c r="F707" s="3">
        <v>923.58</v>
      </c>
      <c r="G707" s="3">
        <f>F707/E707*100</f>
        <v>89.50285880414769</v>
      </c>
    </row>
    <row r="708" spans="1:7" ht="12.75">
      <c r="A708" s="6">
        <v>4119</v>
      </c>
      <c r="B708" s="7" t="s">
        <v>17</v>
      </c>
      <c r="C708" s="4"/>
      <c r="D708" s="3">
        <v>0</v>
      </c>
      <c r="E708" s="3">
        <v>182.1</v>
      </c>
      <c r="F708" s="3">
        <v>162.98</v>
      </c>
      <c r="G708" s="3"/>
    </row>
    <row r="709" spans="1:7" ht="12.75">
      <c r="A709" s="6">
        <v>4127</v>
      </c>
      <c r="B709" s="7" t="s">
        <v>18</v>
      </c>
      <c r="C709" s="4">
        <v>0</v>
      </c>
      <c r="D709" s="3">
        <v>0</v>
      </c>
      <c r="E709" s="3">
        <v>147.05</v>
      </c>
      <c r="F709" s="3">
        <v>126.9</v>
      </c>
      <c r="G709" s="3">
        <f aca="true" t="shared" si="13" ref="G709:G720">F709/E709*100</f>
        <v>86.29717783066984</v>
      </c>
    </row>
    <row r="710" spans="1:7" ht="12.75">
      <c r="A710" s="6">
        <v>4129</v>
      </c>
      <c r="B710" s="7" t="s">
        <v>18</v>
      </c>
      <c r="C710" s="4"/>
      <c r="D710" s="3">
        <v>0</v>
      </c>
      <c r="E710" s="3">
        <v>25.95</v>
      </c>
      <c r="F710" s="3">
        <v>22.4</v>
      </c>
      <c r="G710" s="3">
        <f t="shared" si="13"/>
        <v>86.31984585741812</v>
      </c>
    </row>
    <row r="711" spans="1:7" ht="12.75">
      <c r="A711" s="6">
        <v>4177</v>
      </c>
      <c r="B711" s="7" t="s">
        <v>6</v>
      </c>
      <c r="C711" s="4">
        <v>0</v>
      </c>
      <c r="D711" s="3">
        <v>0</v>
      </c>
      <c r="E711" s="3">
        <v>17520.2</v>
      </c>
      <c r="F711" s="3">
        <v>17017</v>
      </c>
      <c r="G711" s="3">
        <f t="shared" si="13"/>
        <v>97.12788666796041</v>
      </c>
    </row>
    <row r="712" spans="1:7" ht="12.75">
      <c r="A712" s="6">
        <v>4179</v>
      </c>
      <c r="B712" s="7" t="s">
        <v>6</v>
      </c>
      <c r="C712" s="4">
        <v>0</v>
      </c>
      <c r="D712" s="3">
        <v>0</v>
      </c>
      <c r="E712" s="3">
        <v>3091.8</v>
      </c>
      <c r="F712" s="3">
        <v>3003</v>
      </c>
      <c r="G712" s="3">
        <f t="shared" si="13"/>
        <v>97.12788666796041</v>
      </c>
    </row>
    <row r="713" spans="1:7" ht="12.75">
      <c r="A713" s="6">
        <v>4217</v>
      </c>
      <c r="B713" s="7" t="s">
        <v>7</v>
      </c>
      <c r="C713" s="4">
        <v>0</v>
      </c>
      <c r="D713" s="3">
        <v>0</v>
      </c>
      <c r="E713" s="3">
        <v>12349.98</v>
      </c>
      <c r="F713" s="3">
        <v>11288.5</v>
      </c>
      <c r="G713" s="3">
        <f t="shared" si="13"/>
        <v>91.40500632389688</v>
      </c>
    </row>
    <row r="714" spans="1:7" ht="12.75">
      <c r="A714" s="6">
        <v>4219</v>
      </c>
      <c r="B714" s="7" t="s">
        <v>7</v>
      </c>
      <c r="C714" s="4">
        <v>0</v>
      </c>
      <c r="D714" s="3">
        <v>0</v>
      </c>
      <c r="E714" s="3">
        <v>2179.4</v>
      </c>
      <c r="F714" s="3">
        <v>1992.09</v>
      </c>
      <c r="G714" s="3">
        <f t="shared" si="13"/>
        <v>91.40543268789575</v>
      </c>
    </row>
    <row r="715" spans="1:7" ht="12.75">
      <c r="A715" s="6">
        <v>4247</v>
      </c>
      <c r="B715" s="7" t="s">
        <v>19</v>
      </c>
      <c r="C715" s="4">
        <v>0</v>
      </c>
      <c r="D715" s="3">
        <v>0</v>
      </c>
      <c r="E715" s="3">
        <v>62660</v>
      </c>
      <c r="F715" s="3">
        <v>62648.37</v>
      </c>
      <c r="G715" s="3">
        <f t="shared" si="13"/>
        <v>99.98143951484201</v>
      </c>
    </row>
    <row r="716" spans="1:7" ht="12.75">
      <c r="A716" s="6">
        <v>4249</v>
      </c>
      <c r="B716" s="7" t="s">
        <v>19</v>
      </c>
      <c r="C716" s="4">
        <v>0</v>
      </c>
      <c r="D716" s="3">
        <v>0</v>
      </c>
      <c r="E716" s="3">
        <v>11057.65</v>
      </c>
      <c r="F716" s="3">
        <v>11055.6</v>
      </c>
      <c r="G716" s="3">
        <f t="shared" si="13"/>
        <v>99.98146079863263</v>
      </c>
    </row>
    <row r="717" spans="1:7" ht="12.75">
      <c r="A717" s="6">
        <v>4307</v>
      </c>
      <c r="B717" s="7" t="s">
        <v>8</v>
      </c>
      <c r="C717" s="4">
        <v>0</v>
      </c>
      <c r="D717" s="3">
        <v>0</v>
      </c>
      <c r="E717" s="3">
        <v>5896</v>
      </c>
      <c r="F717" s="3">
        <v>5365.56</v>
      </c>
      <c r="G717" s="3">
        <f t="shared" si="13"/>
        <v>91.00339213025781</v>
      </c>
    </row>
    <row r="718" spans="1:7" ht="12.75">
      <c r="A718" s="6">
        <v>4309</v>
      </c>
      <c r="B718" s="7" t="s">
        <v>8</v>
      </c>
      <c r="C718" s="4">
        <v>0</v>
      </c>
      <c r="D718" s="3">
        <v>0</v>
      </c>
      <c r="E718" s="3">
        <v>1040.47</v>
      </c>
      <c r="F718" s="3">
        <v>946.86</v>
      </c>
      <c r="G718" s="3">
        <f t="shared" si="13"/>
        <v>91.003104366296</v>
      </c>
    </row>
    <row r="719" spans="1:7" ht="25.5">
      <c r="A719" s="29">
        <v>6067</v>
      </c>
      <c r="B719" s="28" t="s">
        <v>386</v>
      </c>
      <c r="C719" s="4">
        <v>0</v>
      </c>
      <c r="D719" s="3">
        <v>0</v>
      </c>
      <c r="E719" s="3">
        <v>10200</v>
      </c>
      <c r="F719" s="3">
        <v>7573.7</v>
      </c>
      <c r="G719" s="3">
        <f t="shared" si="13"/>
        <v>74.25196078431372</v>
      </c>
    </row>
    <row r="720" spans="1:7" ht="25.5">
      <c r="A720" s="29">
        <v>6069</v>
      </c>
      <c r="B720" s="28" t="s">
        <v>386</v>
      </c>
      <c r="C720" s="4">
        <v>0</v>
      </c>
      <c r="D720" s="3">
        <v>0</v>
      </c>
      <c r="E720" s="3">
        <v>1800</v>
      </c>
      <c r="F720" s="3">
        <v>1336.54</v>
      </c>
      <c r="G720" s="3">
        <f t="shared" si="13"/>
        <v>74.25222222222222</v>
      </c>
    </row>
    <row r="721" spans="1:7" ht="12.75">
      <c r="A721" s="12"/>
      <c r="B721" s="8" t="s">
        <v>12</v>
      </c>
      <c r="C721" s="16">
        <f>SUM(C705:C720)</f>
        <v>0</v>
      </c>
      <c r="D721" s="16">
        <f>SUM(D705:D720)</f>
        <v>0</v>
      </c>
      <c r="E721" s="16">
        <f>SUM(E705:E720)</f>
        <v>136202.5</v>
      </c>
      <c r="F721" s="16">
        <f>SUM(F705:F720)</f>
        <v>130480.04</v>
      </c>
      <c r="G721" s="16">
        <f>F721/E721*100</f>
        <v>95.79856463721296</v>
      </c>
    </row>
    <row r="722" spans="1:7" ht="12.75">
      <c r="A722" s="12"/>
      <c r="B722" s="17"/>
      <c r="C722" s="19"/>
      <c r="D722" s="19"/>
      <c r="E722" s="19"/>
      <c r="F722" s="19"/>
      <c r="G722" s="19"/>
    </row>
    <row r="723" spans="1:7" ht="18">
      <c r="A723" s="20"/>
      <c r="B723" s="117" t="s">
        <v>559</v>
      </c>
      <c r="C723" s="20"/>
      <c r="D723" s="20"/>
      <c r="E723" s="20"/>
      <c r="F723" s="20"/>
      <c r="G723" s="20"/>
    </row>
    <row r="725" spans="1:7" ht="38.25">
      <c r="A725" s="22" t="s">
        <v>0</v>
      </c>
      <c r="B725" s="7"/>
      <c r="C725" s="23" t="s">
        <v>380</v>
      </c>
      <c r="D725" s="23" t="s">
        <v>3</v>
      </c>
      <c r="E725" s="23" t="s">
        <v>4</v>
      </c>
      <c r="F725" s="23" t="s">
        <v>364</v>
      </c>
      <c r="G725" s="22" t="s">
        <v>5</v>
      </c>
    </row>
    <row r="726" spans="1:7" ht="12.75">
      <c r="A726" s="6">
        <v>4017</v>
      </c>
      <c r="B726" s="7" t="s">
        <v>15</v>
      </c>
      <c r="C726" s="4">
        <v>0</v>
      </c>
      <c r="D726" s="3">
        <v>0</v>
      </c>
      <c r="E726" s="3">
        <v>15725</v>
      </c>
      <c r="F726" s="3">
        <v>15003.56</v>
      </c>
      <c r="G726" s="3">
        <f>F726/E726*100</f>
        <v>95.41214626391097</v>
      </c>
    </row>
    <row r="727" spans="1:7" ht="12.75">
      <c r="A727" s="6">
        <v>4019</v>
      </c>
      <c r="B727" s="7" t="s">
        <v>15</v>
      </c>
      <c r="C727" s="4">
        <v>0</v>
      </c>
      <c r="D727" s="3">
        <v>0</v>
      </c>
      <c r="E727" s="3">
        <v>2775</v>
      </c>
      <c r="F727" s="3">
        <v>2647.72</v>
      </c>
      <c r="G727" s="3">
        <f>F727/E727*100</f>
        <v>95.41333333333333</v>
      </c>
    </row>
    <row r="728" spans="1:7" ht="12.75">
      <c r="A728" s="6">
        <v>4117</v>
      </c>
      <c r="B728" s="7" t="s">
        <v>17</v>
      </c>
      <c r="C728" s="4">
        <v>0</v>
      </c>
      <c r="D728" s="3">
        <v>0</v>
      </c>
      <c r="E728" s="3">
        <v>2738.7</v>
      </c>
      <c r="F728" s="3">
        <v>2387.14</v>
      </c>
      <c r="G728" s="3">
        <f>F728/E728*100</f>
        <v>87.16325263811298</v>
      </c>
    </row>
    <row r="729" spans="1:7" ht="12.75">
      <c r="A729" s="6">
        <v>4119</v>
      </c>
      <c r="B729" s="7" t="s">
        <v>17</v>
      </c>
      <c r="C729" s="4"/>
      <c r="D729" s="3">
        <v>0</v>
      </c>
      <c r="E729" s="3">
        <v>483.3</v>
      </c>
      <c r="F729" s="3">
        <v>421.27</v>
      </c>
      <c r="G729" s="3"/>
    </row>
    <row r="730" spans="1:7" ht="12.75">
      <c r="A730" s="6">
        <v>4127</v>
      </c>
      <c r="B730" s="7" t="s">
        <v>18</v>
      </c>
      <c r="C730" s="4">
        <v>0</v>
      </c>
      <c r="D730" s="3">
        <v>0</v>
      </c>
      <c r="E730" s="3">
        <v>385.9</v>
      </c>
      <c r="F730" s="3">
        <v>335.81</v>
      </c>
      <c r="G730" s="3">
        <f aca="true" t="shared" si="14" ref="G730:G739">F730/E730*100</f>
        <v>87.01995335579166</v>
      </c>
    </row>
    <row r="731" spans="1:7" ht="12.75">
      <c r="A731" s="6">
        <v>4129</v>
      </c>
      <c r="B731" s="7" t="s">
        <v>18</v>
      </c>
      <c r="C731" s="4"/>
      <c r="D731" s="3">
        <v>0</v>
      </c>
      <c r="E731" s="3">
        <v>68.1</v>
      </c>
      <c r="F731" s="3">
        <v>59.23</v>
      </c>
      <c r="G731" s="3">
        <f t="shared" si="14"/>
        <v>86.97503671071954</v>
      </c>
    </row>
    <row r="732" spans="1:7" ht="12.75">
      <c r="A732" s="6">
        <v>4177</v>
      </c>
      <c r="B732" s="7" t="s">
        <v>6</v>
      </c>
      <c r="C732" s="4">
        <v>0</v>
      </c>
      <c r="D732" s="3">
        <v>0</v>
      </c>
      <c r="E732" s="3">
        <v>6548.4</v>
      </c>
      <c r="F732" s="3">
        <v>5277.14</v>
      </c>
      <c r="G732" s="3">
        <f t="shared" si="14"/>
        <v>80.58670820353065</v>
      </c>
    </row>
    <row r="733" spans="1:7" ht="12.75">
      <c r="A733" s="6">
        <v>4179</v>
      </c>
      <c r="B733" s="7" t="s">
        <v>6</v>
      </c>
      <c r="C733" s="4">
        <v>0</v>
      </c>
      <c r="D733" s="3">
        <v>0</v>
      </c>
      <c r="E733" s="3">
        <v>1155.6</v>
      </c>
      <c r="F733" s="3">
        <v>931.26</v>
      </c>
      <c r="G733" s="3">
        <f t="shared" si="14"/>
        <v>80.58670820353065</v>
      </c>
    </row>
    <row r="734" spans="1:7" ht="12.75">
      <c r="A734" s="6">
        <v>4217</v>
      </c>
      <c r="B734" s="7" t="s">
        <v>7</v>
      </c>
      <c r="C734" s="4">
        <v>0</v>
      </c>
      <c r="D734" s="3">
        <v>0</v>
      </c>
      <c r="E734" s="3">
        <v>6670.66</v>
      </c>
      <c r="F734" s="3">
        <v>5459.07</v>
      </c>
      <c r="G734" s="3">
        <f t="shared" si="14"/>
        <v>81.83702961925806</v>
      </c>
    </row>
    <row r="735" spans="1:7" ht="12.75">
      <c r="A735" s="6">
        <v>4219</v>
      </c>
      <c r="B735" s="7" t="s">
        <v>7</v>
      </c>
      <c r="C735" s="4">
        <v>0</v>
      </c>
      <c r="D735" s="3">
        <v>0</v>
      </c>
      <c r="E735" s="3">
        <v>1177.18</v>
      </c>
      <c r="F735" s="3">
        <v>963.37</v>
      </c>
      <c r="G735" s="3">
        <f t="shared" si="14"/>
        <v>81.8371022273569</v>
      </c>
    </row>
    <row r="736" spans="1:7" ht="12.75">
      <c r="A736" s="6">
        <v>4247</v>
      </c>
      <c r="B736" s="7" t="s">
        <v>19</v>
      </c>
      <c r="C736" s="4">
        <v>0</v>
      </c>
      <c r="D736" s="3">
        <v>0</v>
      </c>
      <c r="E736" s="3">
        <v>12338.6</v>
      </c>
      <c r="F736" s="3">
        <v>8796.27</v>
      </c>
      <c r="G736" s="3">
        <f t="shared" si="14"/>
        <v>71.29066506734962</v>
      </c>
    </row>
    <row r="737" spans="1:7" ht="12.75">
      <c r="A737" s="6">
        <v>4249</v>
      </c>
      <c r="B737" s="7" t="s">
        <v>19</v>
      </c>
      <c r="C737" s="4">
        <v>0</v>
      </c>
      <c r="D737" s="3">
        <v>0</v>
      </c>
      <c r="E737" s="3">
        <v>2177.4</v>
      </c>
      <c r="F737" s="3">
        <v>1552.28</v>
      </c>
      <c r="G737" s="3">
        <f t="shared" si="14"/>
        <v>71.2905299898962</v>
      </c>
    </row>
    <row r="738" spans="1:7" ht="12.75">
      <c r="A738" s="6">
        <v>4307</v>
      </c>
      <c r="B738" s="7" t="s">
        <v>8</v>
      </c>
      <c r="C738" s="4">
        <v>0</v>
      </c>
      <c r="D738" s="3">
        <v>0</v>
      </c>
      <c r="E738" s="3">
        <v>16765.4</v>
      </c>
      <c r="F738" s="3">
        <v>10112</v>
      </c>
      <c r="G738" s="3">
        <f t="shared" si="14"/>
        <v>60.31469574242189</v>
      </c>
    </row>
    <row r="739" spans="1:7" ht="12.75">
      <c r="A739" s="6">
        <v>4309</v>
      </c>
      <c r="B739" s="7" t="s">
        <v>8</v>
      </c>
      <c r="C739" s="4">
        <v>0</v>
      </c>
      <c r="D739" s="3">
        <v>0</v>
      </c>
      <c r="E739" s="3">
        <v>2958.6</v>
      </c>
      <c r="F739" s="3">
        <v>1784.46</v>
      </c>
      <c r="G739" s="3">
        <f t="shared" si="14"/>
        <v>60.31433786250254</v>
      </c>
    </row>
    <row r="740" spans="1:7" ht="12.75">
      <c r="A740" s="12"/>
      <c r="B740" s="8" t="s">
        <v>12</v>
      </c>
      <c r="C740" s="16">
        <f>SUM(C726:C739)</f>
        <v>0</v>
      </c>
      <c r="D740" s="16">
        <f>SUM(D726:D739)</f>
        <v>0</v>
      </c>
      <c r="E740" s="16">
        <f>SUM(E726:E739)</f>
        <v>71967.84000000001</v>
      </c>
      <c r="F740" s="16">
        <f>SUM(F726:F739)</f>
        <v>55730.579999999994</v>
      </c>
      <c r="G740" s="16">
        <f>F740/E740*100</f>
        <v>77.43817238366468</v>
      </c>
    </row>
    <row r="742" spans="1:7" ht="18">
      <c r="A742" s="117" t="s">
        <v>560</v>
      </c>
      <c r="C742" s="20"/>
      <c r="D742" s="20"/>
      <c r="E742" s="20"/>
      <c r="F742" s="20"/>
      <c r="G742" s="20"/>
    </row>
    <row r="744" spans="1:7" ht="38.25">
      <c r="A744" s="22" t="s">
        <v>0</v>
      </c>
      <c r="B744" s="7"/>
      <c r="C744" s="23" t="s">
        <v>380</v>
      </c>
      <c r="D744" s="23" t="s">
        <v>3</v>
      </c>
      <c r="E744" s="23" t="s">
        <v>4</v>
      </c>
      <c r="F744" s="23" t="s">
        <v>364</v>
      </c>
      <c r="G744" s="22" t="s">
        <v>5</v>
      </c>
    </row>
    <row r="745" spans="1:7" ht="12.75">
      <c r="A745" s="6">
        <v>4177</v>
      </c>
      <c r="B745" s="7" t="s">
        <v>6</v>
      </c>
      <c r="C745" s="4">
        <v>0</v>
      </c>
      <c r="D745" s="3">
        <v>0</v>
      </c>
      <c r="E745" s="3">
        <v>9792</v>
      </c>
      <c r="F745" s="3">
        <v>9792</v>
      </c>
      <c r="G745" s="3">
        <f aca="true" t="shared" si="15" ref="G745:G750">F745/E745*100</f>
        <v>100</v>
      </c>
    </row>
    <row r="746" spans="1:7" ht="12.75">
      <c r="A746" s="6">
        <v>4179</v>
      </c>
      <c r="B746" s="7" t="s">
        <v>6</v>
      </c>
      <c r="C746" s="4">
        <v>0</v>
      </c>
      <c r="D746" s="3">
        <v>0</v>
      </c>
      <c r="E746" s="3">
        <v>1728</v>
      </c>
      <c r="F746" s="3">
        <v>1728</v>
      </c>
      <c r="G746" s="3">
        <f t="shared" si="15"/>
        <v>100</v>
      </c>
    </row>
    <row r="747" spans="1:7" ht="12.75">
      <c r="A747" s="6">
        <v>4247</v>
      </c>
      <c r="B747" s="7" t="s">
        <v>19</v>
      </c>
      <c r="C747" s="4">
        <v>0</v>
      </c>
      <c r="D747" s="3">
        <v>0</v>
      </c>
      <c r="E747" s="3">
        <v>59868.38</v>
      </c>
      <c r="F747" s="3">
        <v>59763.49</v>
      </c>
      <c r="G747" s="3">
        <f t="shared" si="15"/>
        <v>99.8247990007413</v>
      </c>
    </row>
    <row r="748" spans="1:7" ht="12.75">
      <c r="A748" s="6">
        <v>4249</v>
      </c>
      <c r="B748" s="7" t="s">
        <v>19</v>
      </c>
      <c r="C748" s="4">
        <v>0</v>
      </c>
      <c r="D748" s="3">
        <v>0</v>
      </c>
      <c r="E748" s="3">
        <v>10565</v>
      </c>
      <c r="F748" s="3">
        <v>10546.5</v>
      </c>
      <c r="G748" s="3">
        <f t="shared" si="15"/>
        <v>99.82489351632749</v>
      </c>
    </row>
    <row r="749" spans="1:7" ht="12.75">
      <c r="A749" s="6">
        <v>4307</v>
      </c>
      <c r="B749" s="7" t="s">
        <v>8</v>
      </c>
      <c r="C749" s="4">
        <v>0</v>
      </c>
      <c r="D749" s="3">
        <v>0</v>
      </c>
      <c r="E749" s="3">
        <v>18362</v>
      </c>
      <c r="F749" s="3">
        <v>18361.02</v>
      </c>
      <c r="G749" s="3">
        <f t="shared" si="15"/>
        <v>99.99466289075264</v>
      </c>
    </row>
    <row r="750" spans="1:7" ht="12.75">
      <c r="A750" s="6">
        <v>4309</v>
      </c>
      <c r="B750" s="7" t="s">
        <v>8</v>
      </c>
      <c r="C750" s="4">
        <v>0</v>
      </c>
      <c r="D750" s="3">
        <v>0</v>
      </c>
      <c r="E750" s="3">
        <v>3279</v>
      </c>
      <c r="F750" s="3">
        <v>3240.18</v>
      </c>
      <c r="G750" s="3">
        <f t="shared" si="15"/>
        <v>98.81610247026532</v>
      </c>
    </row>
    <row r="751" spans="1:7" ht="12.75">
      <c r="A751" s="12"/>
      <c r="B751" s="8" t="s">
        <v>12</v>
      </c>
      <c r="C751" s="16">
        <f>SUM(C745:C750)</f>
        <v>0</v>
      </c>
      <c r="D751" s="16">
        <f>SUM(D745:D750)</f>
        <v>0</v>
      </c>
      <c r="E751" s="16">
        <f>SUM(E745:E750)</f>
        <v>103594.38</v>
      </c>
      <c r="F751" s="16">
        <f>SUM(F745:F750)</f>
        <v>103431.18999999999</v>
      </c>
      <c r="G751" s="16">
        <f>F751/E751*100</f>
        <v>99.84247214955096</v>
      </c>
    </row>
  </sheetData>
  <mergeCells count="11">
    <mergeCell ref="B652:G653"/>
    <mergeCell ref="A1:G1"/>
    <mergeCell ref="A681:G681"/>
    <mergeCell ref="A177:A178"/>
    <mergeCell ref="B177:B178"/>
    <mergeCell ref="C177:D177"/>
    <mergeCell ref="E177:F177"/>
    <mergeCell ref="A655:G657"/>
    <mergeCell ref="A670:G670"/>
    <mergeCell ref="A584:G585"/>
    <mergeCell ref="A586:G58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60" workbookViewId="0" topLeftCell="A102">
      <selection activeCell="A109" sqref="A109"/>
    </sheetView>
  </sheetViews>
  <sheetFormatPr defaultColWidth="9.140625" defaultRowHeight="12.75"/>
  <cols>
    <col min="1" max="1" width="12.00390625" style="0" customWidth="1"/>
  </cols>
  <sheetData>
    <row r="1" ht="23.25">
      <c r="E1" s="10" t="s">
        <v>149</v>
      </c>
    </row>
    <row r="2" ht="20.25">
      <c r="E2" s="39" t="s">
        <v>581</v>
      </c>
    </row>
    <row r="3" ht="20.25">
      <c r="E3" s="39" t="s">
        <v>582</v>
      </c>
    </row>
    <row r="4" spans="3:5" ht="20.25">
      <c r="C4" t="s">
        <v>690</v>
      </c>
      <c r="D4" s="121" t="s">
        <v>583</v>
      </c>
      <c r="E4" s="39"/>
    </row>
    <row r="5" ht="9.75" customHeight="1"/>
    <row r="6" spans="1:9" ht="12.75">
      <c r="A6" s="156" t="s">
        <v>584</v>
      </c>
      <c r="B6" s="156"/>
      <c r="C6" s="156"/>
      <c r="D6" s="156"/>
      <c r="E6" s="156"/>
      <c r="F6" s="156"/>
      <c r="G6" s="156"/>
      <c r="H6" s="156"/>
      <c r="I6" s="156"/>
    </row>
    <row r="7" spans="1:9" ht="12.75">
      <c r="A7" s="156" t="s">
        <v>585</v>
      </c>
      <c r="B7" s="156"/>
      <c r="C7" s="156"/>
      <c r="D7" s="156"/>
      <c r="E7" s="156"/>
      <c r="F7" s="156"/>
      <c r="G7" s="156"/>
      <c r="H7" s="156"/>
      <c r="I7" s="156"/>
    </row>
    <row r="8" spans="1:9" ht="12.75">
      <c r="A8" s="156" t="s">
        <v>586</v>
      </c>
      <c r="B8" s="156"/>
      <c r="C8" s="156"/>
      <c r="D8" s="156"/>
      <c r="E8" s="156"/>
      <c r="F8" s="156"/>
      <c r="G8" s="156"/>
      <c r="H8" s="156"/>
      <c r="I8" s="156"/>
    </row>
    <row r="9" spans="1:9" ht="12.75">
      <c r="A9" s="156" t="s">
        <v>587</v>
      </c>
      <c r="B9" s="156"/>
      <c r="C9" s="156"/>
      <c r="D9" s="156"/>
      <c r="E9" s="156"/>
      <c r="F9" s="156"/>
      <c r="G9" s="156"/>
      <c r="H9" s="156"/>
      <c r="I9" s="156"/>
    </row>
    <row r="10" spans="1:9" ht="12.75">
      <c r="A10" s="156" t="s">
        <v>588</v>
      </c>
      <c r="B10" s="156"/>
      <c r="C10" s="156"/>
      <c r="D10" s="156"/>
      <c r="E10" s="156"/>
      <c r="F10" s="156"/>
      <c r="G10" s="156"/>
      <c r="H10" s="156"/>
      <c r="I10" s="156"/>
    </row>
    <row r="11" spans="1:9" ht="12.75">
      <c r="A11" s="166" t="s">
        <v>589</v>
      </c>
      <c r="B11" s="166"/>
      <c r="C11" s="166"/>
      <c r="D11" s="166"/>
      <c r="E11" s="166"/>
      <c r="F11" s="166"/>
      <c r="G11" s="166"/>
      <c r="H11" s="166"/>
      <c r="I11" s="166"/>
    </row>
    <row r="12" spans="1:9" ht="12.75">
      <c r="A12" s="167"/>
      <c r="B12" s="167"/>
      <c r="C12" s="167"/>
      <c r="D12" s="167"/>
      <c r="E12" s="167"/>
      <c r="F12" s="167"/>
      <c r="G12" s="167"/>
      <c r="H12" s="167"/>
      <c r="I12" s="167"/>
    </row>
    <row r="13" ht="10.5" customHeight="1"/>
    <row r="14" ht="12.75">
      <c r="E14" s="37" t="s">
        <v>590</v>
      </c>
    </row>
    <row r="15" ht="9.75" customHeight="1"/>
    <row r="16" spans="1:9" ht="25.5">
      <c r="A16" s="122" t="s">
        <v>150</v>
      </c>
      <c r="B16" s="40" t="s">
        <v>591</v>
      </c>
      <c r="C16" s="40" t="s">
        <v>592</v>
      </c>
      <c r="D16" s="40" t="s">
        <v>593</v>
      </c>
      <c r="E16" s="40" t="s">
        <v>139</v>
      </c>
      <c r="F16" s="40" t="s">
        <v>594</v>
      </c>
      <c r="G16" s="40" t="s">
        <v>595</v>
      </c>
      <c r="H16" s="40" t="s">
        <v>596</v>
      </c>
      <c r="I16" s="40" t="s">
        <v>12</v>
      </c>
    </row>
    <row r="17" spans="1:9" ht="12.75" customHeight="1">
      <c r="A17" s="28" t="s">
        <v>686</v>
      </c>
      <c r="B17" s="127">
        <v>11535</v>
      </c>
      <c r="C17" s="127">
        <v>1360</v>
      </c>
      <c r="D17" s="127">
        <v>555</v>
      </c>
      <c r="E17" s="127">
        <v>4240</v>
      </c>
      <c r="F17" s="127">
        <v>3440</v>
      </c>
      <c r="G17" s="127">
        <v>52750</v>
      </c>
      <c r="H17" s="127">
        <v>10450</v>
      </c>
      <c r="I17" s="128">
        <f>SUM(B17:H17)</f>
        <v>84330</v>
      </c>
    </row>
    <row r="18" spans="1:9" ht="25.5">
      <c r="A18" s="42" t="s">
        <v>687</v>
      </c>
      <c r="B18" s="3">
        <v>9124.29</v>
      </c>
      <c r="C18" s="3">
        <v>1273.04</v>
      </c>
      <c r="D18" s="3">
        <v>400.11</v>
      </c>
      <c r="E18" s="3">
        <v>3850.76</v>
      </c>
      <c r="F18" s="3">
        <v>2581.43</v>
      </c>
      <c r="G18" s="3">
        <v>50920.02</v>
      </c>
      <c r="H18" s="3">
        <v>10182.69</v>
      </c>
      <c r="I18" s="16">
        <f>SUM(B18:H18)</f>
        <v>78332.34</v>
      </c>
    </row>
    <row r="19" spans="1:9" ht="12.75">
      <c r="A19" s="41" t="s">
        <v>688</v>
      </c>
      <c r="B19" s="4">
        <v>11535</v>
      </c>
      <c r="C19" s="4">
        <v>1360</v>
      </c>
      <c r="D19" s="4">
        <v>555</v>
      </c>
      <c r="E19" s="4">
        <v>4240</v>
      </c>
      <c r="F19" s="4">
        <v>3440</v>
      </c>
      <c r="G19" s="4">
        <v>52750</v>
      </c>
      <c r="H19" s="4">
        <v>10450</v>
      </c>
      <c r="I19" s="16">
        <f>SUM(B19:H19)</f>
        <v>84330</v>
      </c>
    </row>
    <row r="20" spans="1:9" ht="25.5">
      <c r="A20" s="42" t="s">
        <v>689</v>
      </c>
      <c r="B20" s="3">
        <v>9122.84</v>
      </c>
      <c r="C20" s="3">
        <v>1270.22</v>
      </c>
      <c r="D20" s="3">
        <v>398.04</v>
      </c>
      <c r="E20" s="3">
        <v>3849.31</v>
      </c>
      <c r="F20" s="3">
        <v>2350.88</v>
      </c>
      <c r="G20" s="3">
        <v>50867.29</v>
      </c>
      <c r="H20" s="3">
        <v>9727.54</v>
      </c>
      <c r="I20" s="16">
        <f>SUM(B20:H20)</f>
        <v>77586.12</v>
      </c>
    </row>
    <row r="21" spans="1:9" ht="25.5">
      <c r="A21" s="42" t="s">
        <v>682</v>
      </c>
      <c r="B21" s="3">
        <v>1.45</v>
      </c>
      <c r="C21" s="3">
        <v>2.82</v>
      </c>
      <c r="D21" s="3">
        <v>2.07</v>
      </c>
      <c r="E21" s="3">
        <v>1.45</v>
      </c>
      <c r="F21" s="3">
        <v>230.55</v>
      </c>
      <c r="G21" s="3">
        <v>52.73</v>
      </c>
      <c r="H21" s="3">
        <v>455.15</v>
      </c>
      <c r="I21" s="16">
        <f>SUM(B21:H21)</f>
        <v>746.22</v>
      </c>
    </row>
    <row r="23" spans="1:5" ht="15">
      <c r="A23" s="168" t="s">
        <v>139</v>
      </c>
      <c r="B23" s="168"/>
      <c r="C23" s="168"/>
      <c r="E23" s="77"/>
    </row>
    <row r="24" spans="2:7" ht="12.75">
      <c r="B24" s="169" t="s">
        <v>599</v>
      </c>
      <c r="C24" s="169"/>
      <c r="E24" s="78"/>
      <c r="G24" s="94">
        <f>SUM(G25:G28)</f>
        <v>3850.7599999999998</v>
      </c>
    </row>
    <row r="25" spans="2:7" ht="12.75">
      <c r="B25" s="170" t="s">
        <v>600</v>
      </c>
      <c r="C25" s="170"/>
      <c r="D25" s="170"/>
      <c r="E25" s="77"/>
      <c r="G25" s="91">
        <v>98</v>
      </c>
    </row>
    <row r="26" spans="2:7" ht="12.75">
      <c r="B26" s="170" t="s">
        <v>601</v>
      </c>
      <c r="C26" s="170"/>
      <c r="D26" s="170"/>
      <c r="E26" s="77"/>
      <c r="G26" s="91">
        <v>29.62</v>
      </c>
    </row>
    <row r="27" spans="2:7" ht="12.75">
      <c r="B27" s="170" t="s">
        <v>602</v>
      </c>
      <c r="C27" s="170"/>
      <c r="D27" s="170"/>
      <c r="E27" s="77"/>
      <c r="G27" s="91">
        <v>2053.14</v>
      </c>
    </row>
    <row r="28" spans="2:7" ht="12.75">
      <c r="B28" s="171" t="s">
        <v>603</v>
      </c>
      <c r="C28" s="171"/>
      <c r="D28" s="171"/>
      <c r="E28" s="77"/>
      <c r="G28" s="91">
        <v>1670</v>
      </c>
    </row>
    <row r="29" spans="2:7" ht="12.75">
      <c r="B29" s="169" t="s">
        <v>604</v>
      </c>
      <c r="C29" s="169"/>
      <c r="E29" s="78"/>
      <c r="G29" s="94">
        <v>3850.76</v>
      </c>
    </row>
    <row r="30" spans="2:7" ht="12.75">
      <c r="B30" s="171" t="s">
        <v>605</v>
      </c>
      <c r="C30" s="171"/>
      <c r="D30" s="171"/>
      <c r="E30" s="77"/>
      <c r="G30" s="91">
        <v>1700</v>
      </c>
    </row>
    <row r="31" spans="2:7" ht="12.75">
      <c r="B31" s="124" t="s">
        <v>606</v>
      </c>
      <c r="C31" s="124"/>
      <c r="D31" s="124"/>
      <c r="E31" s="77"/>
      <c r="G31" s="91">
        <v>35.01</v>
      </c>
    </row>
    <row r="32" spans="2:7" ht="12.75">
      <c r="B32" s="124" t="s">
        <v>607</v>
      </c>
      <c r="C32" s="124"/>
      <c r="D32" s="124"/>
      <c r="E32" s="77"/>
      <c r="G32" s="91">
        <v>11.5</v>
      </c>
    </row>
    <row r="33" spans="2:7" ht="12.75">
      <c r="B33" s="124" t="s">
        <v>608</v>
      </c>
      <c r="C33" s="124"/>
      <c r="D33" s="124"/>
      <c r="E33" s="77"/>
      <c r="G33" s="91">
        <v>116.85</v>
      </c>
    </row>
    <row r="34" spans="2:7" ht="12.75">
      <c r="B34" s="124" t="s">
        <v>609</v>
      </c>
      <c r="C34" s="124"/>
      <c r="D34" s="124"/>
      <c r="E34" s="77"/>
      <c r="G34" s="91">
        <v>200</v>
      </c>
    </row>
    <row r="35" spans="2:7" ht="12.75">
      <c r="B35" s="124" t="s">
        <v>610</v>
      </c>
      <c r="C35" s="124"/>
      <c r="D35" s="124"/>
      <c r="E35" s="77"/>
      <c r="G35" s="91">
        <v>18</v>
      </c>
    </row>
    <row r="36" spans="2:7" ht="12.75">
      <c r="B36" s="124" t="s">
        <v>611</v>
      </c>
      <c r="C36" s="124"/>
      <c r="D36" s="124"/>
      <c r="E36" s="77"/>
      <c r="G36" s="91">
        <v>977.85</v>
      </c>
    </row>
    <row r="37" spans="2:7" ht="12.75">
      <c r="B37" s="124" t="s">
        <v>612</v>
      </c>
      <c r="C37" s="124"/>
      <c r="D37" s="124"/>
      <c r="E37" s="77"/>
      <c r="G37" s="91">
        <v>279</v>
      </c>
    </row>
    <row r="38" spans="2:7" ht="12.75">
      <c r="B38" s="124" t="s">
        <v>613</v>
      </c>
      <c r="C38" s="124"/>
      <c r="D38" s="124"/>
      <c r="E38" s="77"/>
      <c r="G38" s="91">
        <v>27</v>
      </c>
    </row>
    <row r="39" spans="2:7" ht="12.75">
      <c r="B39" s="124" t="s">
        <v>614</v>
      </c>
      <c r="C39" s="124"/>
      <c r="D39" s="124"/>
      <c r="E39" s="77"/>
      <c r="G39" s="91">
        <v>199</v>
      </c>
    </row>
    <row r="40" spans="2:7" ht="12.75">
      <c r="B40" s="124" t="s">
        <v>615</v>
      </c>
      <c r="C40" s="124"/>
      <c r="D40" s="124"/>
      <c r="E40" s="77"/>
      <c r="G40" s="91">
        <v>70.6</v>
      </c>
    </row>
    <row r="41" spans="2:7" ht="12.75">
      <c r="B41" s="124" t="s">
        <v>616</v>
      </c>
      <c r="C41" s="124"/>
      <c r="D41" s="124"/>
      <c r="E41" s="77"/>
      <c r="G41" s="91">
        <v>2.5</v>
      </c>
    </row>
    <row r="42" spans="2:7" ht="12.75">
      <c r="B42" s="124" t="s">
        <v>617</v>
      </c>
      <c r="C42" s="124"/>
      <c r="D42" s="124"/>
      <c r="E42" s="77"/>
      <c r="G42" s="91">
        <v>139</v>
      </c>
    </row>
    <row r="43" spans="2:7" ht="12.75">
      <c r="B43" s="124" t="s">
        <v>618</v>
      </c>
      <c r="C43" s="124"/>
      <c r="D43" s="124"/>
      <c r="E43" s="77"/>
      <c r="G43" s="91">
        <v>47</v>
      </c>
    </row>
    <row r="44" spans="2:7" ht="12.75">
      <c r="B44" s="124" t="s">
        <v>619</v>
      </c>
      <c r="C44" s="124"/>
      <c r="D44" s="124"/>
      <c r="E44" s="77"/>
      <c r="G44" s="91">
        <v>26</v>
      </c>
    </row>
    <row r="45" spans="2:7" ht="12.75">
      <c r="B45" s="124" t="s">
        <v>620</v>
      </c>
      <c r="C45" s="124"/>
      <c r="D45" s="124"/>
      <c r="E45" s="77"/>
      <c r="G45" s="91">
        <v>1.45</v>
      </c>
    </row>
    <row r="46" spans="2:7" ht="12.75">
      <c r="B46" s="124"/>
      <c r="C46" s="124"/>
      <c r="D46" s="124"/>
      <c r="E46" s="77"/>
      <c r="G46" s="91"/>
    </row>
    <row r="47" spans="1:7" ht="15">
      <c r="A47" s="125" t="s">
        <v>151</v>
      </c>
      <c r="B47" s="125"/>
      <c r="C47" s="125"/>
      <c r="D47" s="125"/>
      <c r="G47" s="91"/>
    </row>
    <row r="48" spans="2:7" ht="12.75">
      <c r="B48" s="124" t="s">
        <v>621</v>
      </c>
      <c r="E48" s="77"/>
      <c r="G48" s="94">
        <v>1273.04</v>
      </c>
    </row>
    <row r="49" spans="1:7" ht="12.75">
      <c r="A49" s="169" t="s">
        <v>683</v>
      </c>
      <c r="B49" s="169"/>
      <c r="C49" s="169"/>
      <c r="D49" s="169"/>
      <c r="E49" s="77"/>
      <c r="G49" s="91">
        <v>487.2</v>
      </c>
    </row>
    <row r="50" spans="2:7" ht="12.75">
      <c r="B50" s="172" t="s">
        <v>684</v>
      </c>
      <c r="C50" s="169"/>
      <c r="E50" s="78"/>
      <c r="G50" s="98">
        <v>494.9</v>
      </c>
    </row>
    <row r="51" spans="2:7" ht="12.75">
      <c r="B51" s="170" t="s">
        <v>685</v>
      </c>
      <c r="C51" s="170"/>
      <c r="D51" s="170"/>
      <c r="E51" s="77"/>
      <c r="G51" s="91">
        <v>288</v>
      </c>
    </row>
    <row r="52" spans="2:7" ht="12.75">
      <c r="B52" s="170" t="s">
        <v>601</v>
      </c>
      <c r="C52" s="170"/>
      <c r="D52" s="170"/>
      <c r="E52" s="77"/>
      <c r="G52" s="91">
        <v>2.94</v>
      </c>
    </row>
    <row r="53" spans="2:7" ht="12.75">
      <c r="B53" s="169" t="s">
        <v>604</v>
      </c>
      <c r="C53" s="169"/>
      <c r="E53" s="78"/>
      <c r="G53" s="94">
        <v>1273.04</v>
      </c>
    </row>
    <row r="54" spans="2:7" ht="12.75">
      <c r="B54" s="51" t="s">
        <v>622</v>
      </c>
      <c r="C54" s="49"/>
      <c r="E54" s="78"/>
      <c r="G54" s="91">
        <v>248.9</v>
      </c>
    </row>
    <row r="55" spans="2:7" ht="12.75">
      <c r="B55" s="51" t="s">
        <v>623</v>
      </c>
      <c r="C55" s="49"/>
      <c r="E55" s="78"/>
      <c r="G55" s="91">
        <v>740.04</v>
      </c>
    </row>
    <row r="56" spans="2:7" ht="12.75">
      <c r="B56" s="51" t="s">
        <v>624</v>
      </c>
      <c r="C56" s="49"/>
      <c r="E56" s="78"/>
      <c r="G56" s="91">
        <v>277.8</v>
      </c>
    </row>
    <row r="57" spans="2:7" ht="12.75">
      <c r="B57" s="51" t="s">
        <v>625</v>
      </c>
      <c r="C57" s="49"/>
      <c r="E57" s="78"/>
      <c r="G57" s="91">
        <v>3.48</v>
      </c>
    </row>
    <row r="58" spans="2:7" ht="12.75">
      <c r="B58" s="51" t="s">
        <v>626</v>
      </c>
      <c r="C58" s="124"/>
      <c r="D58" s="124"/>
      <c r="E58" s="124"/>
      <c r="F58" s="77"/>
      <c r="G58" s="91">
        <v>2.82</v>
      </c>
    </row>
    <row r="59" spans="1:7" ht="15">
      <c r="A59" s="173" t="s">
        <v>596</v>
      </c>
      <c r="B59" s="173"/>
      <c r="C59" s="173"/>
      <c r="D59" s="173"/>
      <c r="E59" s="77"/>
      <c r="G59" s="91"/>
    </row>
    <row r="60" spans="2:8" ht="12.75">
      <c r="B60" s="169" t="s">
        <v>597</v>
      </c>
      <c r="C60" s="169"/>
      <c r="E60" s="78"/>
      <c r="G60" s="94">
        <v>10182.69</v>
      </c>
      <c r="H60" s="20"/>
    </row>
    <row r="61" spans="2:7" ht="12.75">
      <c r="B61" s="170" t="s">
        <v>627</v>
      </c>
      <c r="C61" s="170"/>
      <c r="D61" s="170"/>
      <c r="E61" s="77"/>
      <c r="G61" s="91">
        <v>9770.8</v>
      </c>
    </row>
    <row r="62" spans="2:7" ht="12.75">
      <c r="B62" s="170" t="s">
        <v>601</v>
      </c>
      <c r="C62" s="170"/>
      <c r="D62" s="170"/>
      <c r="E62" s="77"/>
      <c r="G62" s="91">
        <v>61.89</v>
      </c>
    </row>
    <row r="63" spans="2:7" ht="12.75">
      <c r="B63" s="170" t="s">
        <v>628</v>
      </c>
      <c r="C63" s="170"/>
      <c r="D63" s="170"/>
      <c r="E63" s="77"/>
      <c r="G63" s="91">
        <v>350</v>
      </c>
    </row>
    <row r="64" spans="2:7" ht="12.75">
      <c r="B64" s="169" t="s">
        <v>598</v>
      </c>
      <c r="C64" s="169"/>
      <c r="E64" s="78"/>
      <c r="F64" s="20"/>
      <c r="G64" s="94">
        <v>10182.69</v>
      </c>
    </row>
    <row r="65" spans="2:7" ht="12.75">
      <c r="B65" s="49" t="s">
        <v>629</v>
      </c>
      <c r="C65" s="49"/>
      <c r="E65" s="78"/>
      <c r="G65" s="91">
        <v>206.64</v>
      </c>
    </row>
    <row r="66" spans="2:7" ht="12.75">
      <c r="B66" s="51" t="s">
        <v>630</v>
      </c>
      <c r="C66" s="49"/>
      <c r="E66" s="78"/>
      <c r="G66" s="91">
        <v>1840.03</v>
      </c>
    </row>
    <row r="67" spans="2:7" ht="12.75">
      <c r="B67" s="51" t="s">
        <v>631</v>
      </c>
      <c r="C67" s="51"/>
      <c r="D67" s="36"/>
      <c r="E67" s="78"/>
      <c r="G67" s="98">
        <v>954.2</v>
      </c>
    </row>
    <row r="68" spans="2:7" ht="12.75">
      <c r="B68" s="51" t="s">
        <v>632</v>
      </c>
      <c r="C68" s="51"/>
      <c r="E68" s="78"/>
      <c r="G68" s="91">
        <v>120</v>
      </c>
    </row>
    <row r="69" spans="2:7" ht="12.75">
      <c r="B69" s="51" t="s">
        <v>633</v>
      </c>
      <c r="C69" s="49"/>
      <c r="E69" s="78"/>
      <c r="G69" s="91">
        <v>330</v>
      </c>
    </row>
    <row r="70" spans="2:7" ht="12.75">
      <c r="B70" s="51" t="s">
        <v>634</v>
      </c>
      <c r="C70" s="49"/>
      <c r="E70" s="78"/>
      <c r="G70" s="91">
        <v>158.37</v>
      </c>
    </row>
    <row r="71" spans="2:7" ht="12.75">
      <c r="B71" s="51" t="s">
        <v>635</v>
      </c>
      <c r="C71" s="49"/>
      <c r="E71" s="78"/>
      <c r="G71" s="91">
        <v>99.99</v>
      </c>
    </row>
    <row r="72" spans="2:7" ht="12.75">
      <c r="B72" s="51" t="s">
        <v>636</v>
      </c>
      <c r="C72" s="49"/>
      <c r="E72" s="78"/>
      <c r="G72" s="91">
        <v>1300</v>
      </c>
    </row>
    <row r="73" spans="2:7" ht="12.75">
      <c r="B73" s="51" t="s">
        <v>637</v>
      </c>
      <c r="E73" s="77"/>
      <c r="G73" s="91">
        <v>728</v>
      </c>
    </row>
    <row r="74" spans="2:7" ht="12.75">
      <c r="B74" s="51" t="s">
        <v>625</v>
      </c>
      <c r="E74" s="77"/>
      <c r="G74" s="91">
        <v>21</v>
      </c>
    </row>
    <row r="75" spans="2:7" ht="12.75">
      <c r="B75" s="51" t="s">
        <v>638</v>
      </c>
      <c r="E75" s="77"/>
      <c r="G75" s="91">
        <v>3913.31</v>
      </c>
    </row>
    <row r="76" spans="2:7" ht="12.75">
      <c r="B76" s="51" t="s">
        <v>639</v>
      </c>
      <c r="E76" s="77"/>
      <c r="G76" s="91">
        <v>56</v>
      </c>
    </row>
    <row r="77" spans="2:7" ht="12.75">
      <c r="B77" s="51" t="s">
        <v>626</v>
      </c>
      <c r="C77" s="124"/>
      <c r="D77" s="124"/>
      <c r="E77" s="124"/>
      <c r="G77" s="91">
        <v>455.15</v>
      </c>
    </row>
    <row r="78" spans="1:7" ht="15">
      <c r="A78" s="125" t="s">
        <v>152</v>
      </c>
      <c r="B78" s="125"/>
      <c r="C78" s="125"/>
      <c r="D78" s="125"/>
      <c r="E78" s="126"/>
      <c r="F78" s="125"/>
      <c r="G78" s="91"/>
    </row>
    <row r="79" spans="2:8" ht="12.75">
      <c r="B79" s="169" t="s">
        <v>640</v>
      </c>
      <c r="C79" s="169"/>
      <c r="E79" s="78"/>
      <c r="G79" s="94">
        <v>2581.43</v>
      </c>
      <c r="H79" s="20"/>
    </row>
    <row r="80" spans="2:7" ht="12.75">
      <c r="B80" s="170" t="s">
        <v>601</v>
      </c>
      <c r="C80" s="170"/>
      <c r="D80" s="170"/>
      <c r="E80" s="77"/>
      <c r="G80" s="91">
        <v>4.43</v>
      </c>
    </row>
    <row r="81" spans="2:7" ht="12.75">
      <c r="B81" s="170" t="s">
        <v>602</v>
      </c>
      <c r="C81" s="170"/>
      <c r="D81" s="170"/>
      <c r="E81" s="77"/>
      <c r="G81" s="91">
        <v>2525</v>
      </c>
    </row>
    <row r="82" spans="2:7" ht="12.75">
      <c r="B82" s="170" t="s">
        <v>600</v>
      </c>
      <c r="C82" s="170"/>
      <c r="D82" s="170"/>
      <c r="E82" s="77"/>
      <c r="G82" s="91">
        <v>52</v>
      </c>
    </row>
    <row r="83" spans="2:7" ht="12.75">
      <c r="B83" s="169" t="s">
        <v>641</v>
      </c>
      <c r="C83" s="169"/>
      <c r="E83" s="78"/>
      <c r="G83" s="94">
        <v>2581.43</v>
      </c>
    </row>
    <row r="84" spans="2:7" ht="12.75">
      <c r="B84" s="171" t="s">
        <v>642</v>
      </c>
      <c r="C84" s="171"/>
      <c r="D84" s="171"/>
      <c r="E84" s="77"/>
      <c r="G84" s="91">
        <v>365</v>
      </c>
    </row>
    <row r="85" spans="2:7" ht="12.75">
      <c r="B85" s="171" t="s">
        <v>643</v>
      </c>
      <c r="C85" s="171"/>
      <c r="D85" s="171"/>
      <c r="E85" s="77"/>
      <c r="G85" s="91">
        <v>48.18</v>
      </c>
    </row>
    <row r="86" spans="2:7" ht="12.75">
      <c r="B86" s="171" t="s">
        <v>644</v>
      </c>
      <c r="C86" s="171"/>
      <c r="D86" s="171"/>
      <c r="E86" s="77"/>
      <c r="G86" s="91">
        <v>11</v>
      </c>
    </row>
    <row r="87" spans="2:7" ht="12.75">
      <c r="B87" s="171" t="s">
        <v>645</v>
      </c>
      <c r="C87" s="171"/>
      <c r="D87" s="171"/>
      <c r="E87" s="77"/>
      <c r="G87" s="91">
        <v>320.1</v>
      </c>
    </row>
    <row r="88" spans="2:7" ht="12.75">
      <c r="B88" s="124" t="s">
        <v>646</v>
      </c>
      <c r="C88" s="124"/>
      <c r="D88" s="124"/>
      <c r="E88" s="77"/>
      <c r="G88" s="91">
        <v>1281.6</v>
      </c>
    </row>
    <row r="89" spans="2:7" ht="12.75">
      <c r="B89" s="124" t="s">
        <v>647</v>
      </c>
      <c r="C89" s="124"/>
      <c r="D89" s="124"/>
      <c r="E89" s="77"/>
      <c r="G89" s="91">
        <v>197</v>
      </c>
    </row>
    <row r="90" spans="2:7" ht="12.75">
      <c r="B90" s="124" t="s">
        <v>639</v>
      </c>
      <c r="C90" s="124"/>
      <c r="D90" s="124"/>
      <c r="E90" s="77"/>
      <c r="G90" s="91">
        <v>128</v>
      </c>
    </row>
    <row r="91" spans="2:7" ht="12.75">
      <c r="B91" s="51" t="s">
        <v>626</v>
      </c>
      <c r="C91" s="124"/>
      <c r="D91" s="124"/>
      <c r="E91" s="124"/>
      <c r="G91" s="91">
        <v>230.55</v>
      </c>
    </row>
    <row r="92" spans="2:7" ht="12.75">
      <c r="B92" s="124"/>
      <c r="C92" s="124"/>
      <c r="D92" s="124"/>
      <c r="E92" s="77"/>
      <c r="G92" s="91"/>
    </row>
    <row r="93" spans="1:7" ht="15">
      <c r="A93" s="173" t="s">
        <v>143</v>
      </c>
      <c r="B93" s="173"/>
      <c r="C93" s="173"/>
      <c r="D93" s="173"/>
      <c r="E93" s="77"/>
      <c r="G93" s="91"/>
    </row>
    <row r="94" spans="2:7" ht="12.75">
      <c r="B94" s="169" t="s">
        <v>648</v>
      </c>
      <c r="C94" s="169"/>
      <c r="E94" s="78"/>
      <c r="F94" s="20"/>
      <c r="G94" s="94">
        <v>50920.02</v>
      </c>
    </row>
    <row r="95" spans="2:7" ht="12.75">
      <c r="B95" s="170" t="s">
        <v>649</v>
      </c>
      <c r="C95" s="170"/>
      <c r="D95" s="170"/>
      <c r="E95" s="77"/>
      <c r="G95" s="91">
        <v>41513.45</v>
      </c>
    </row>
    <row r="96" spans="2:7" ht="12.75">
      <c r="B96" s="170" t="s">
        <v>650</v>
      </c>
      <c r="C96" s="170"/>
      <c r="D96" s="123"/>
      <c r="E96" s="77"/>
      <c r="G96" s="91">
        <v>9390.9</v>
      </c>
    </row>
    <row r="97" spans="2:7" ht="12.75">
      <c r="B97" s="170" t="s">
        <v>601</v>
      </c>
      <c r="C97" s="170"/>
      <c r="D97" s="170"/>
      <c r="E97" s="77"/>
      <c r="G97" s="91">
        <v>15.67</v>
      </c>
    </row>
    <row r="98" spans="2:7" ht="12.75">
      <c r="B98" s="169" t="s">
        <v>604</v>
      </c>
      <c r="C98" s="169"/>
      <c r="E98" s="78"/>
      <c r="G98" s="94">
        <v>50920.02</v>
      </c>
    </row>
    <row r="99" spans="2:7" ht="12.75">
      <c r="B99" s="170" t="s">
        <v>651</v>
      </c>
      <c r="C99" s="170"/>
      <c r="D99" s="170"/>
      <c r="E99" s="77"/>
      <c r="G99" s="91">
        <v>47105.34</v>
      </c>
    </row>
    <row r="100" spans="2:7" ht="12.75">
      <c r="B100" s="171" t="s">
        <v>644</v>
      </c>
      <c r="C100" s="171"/>
      <c r="D100" s="171"/>
      <c r="E100" s="77"/>
      <c r="G100" s="91">
        <v>120.41</v>
      </c>
    </row>
    <row r="101" spans="2:7" ht="12.75">
      <c r="B101" s="124" t="s">
        <v>652</v>
      </c>
      <c r="C101" s="124"/>
      <c r="D101" s="124"/>
      <c r="E101" s="77"/>
      <c r="G101" s="91">
        <v>730</v>
      </c>
    </row>
    <row r="102" spans="2:7" ht="12.75">
      <c r="B102" s="124" t="s">
        <v>653</v>
      </c>
      <c r="C102" s="124"/>
      <c r="D102" s="124"/>
      <c r="E102" s="77"/>
      <c r="G102" s="91">
        <v>200</v>
      </c>
    </row>
    <row r="103" spans="2:7" ht="12.75">
      <c r="B103" s="124" t="s">
        <v>654</v>
      </c>
      <c r="C103" s="124"/>
      <c r="D103" s="124"/>
      <c r="E103" s="77"/>
      <c r="G103" s="91">
        <v>366.88</v>
      </c>
    </row>
    <row r="104" spans="2:7" ht="12.75">
      <c r="B104" s="124" t="s">
        <v>639</v>
      </c>
      <c r="C104" s="124"/>
      <c r="D104" s="124"/>
      <c r="E104" s="77"/>
      <c r="G104" s="91">
        <v>100</v>
      </c>
    </row>
    <row r="105" spans="2:7" ht="12.75">
      <c r="B105" s="124" t="s">
        <v>655</v>
      </c>
      <c r="C105" s="124"/>
      <c r="D105" s="124"/>
      <c r="E105" s="77"/>
      <c r="G105" s="91">
        <v>1760</v>
      </c>
    </row>
    <row r="106" spans="2:7" ht="12.75">
      <c r="B106" s="124" t="s">
        <v>656</v>
      </c>
      <c r="C106" s="124"/>
      <c r="D106" s="124"/>
      <c r="E106" s="77"/>
      <c r="G106" s="91">
        <v>134.66</v>
      </c>
    </row>
    <row r="107" spans="2:7" ht="12.75">
      <c r="B107" s="124" t="s">
        <v>657</v>
      </c>
      <c r="E107" s="77"/>
      <c r="G107" s="91">
        <v>350</v>
      </c>
    </row>
    <row r="108" spans="2:7" ht="12.75">
      <c r="B108" s="51" t="s">
        <v>626</v>
      </c>
      <c r="C108" s="124"/>
      <c r="D108" s="124"/>
      <c r="E108" s="124"/>
      <c r="G108" s="91">
        <v>52.73</v>
      </c>
    </row>
    <row r="109" spans="2:7" ht="12.75">
      <c r="B109" s="51"/>
      <c r="C109" s="124"/>
      <c r="D109" s="124"/>
      <c r="E109" s="124"/>
      <c r="G109" s="91"/>
    </row>
    <row r="110" spans="1:7" ht="15">
      <c r="A110" s="173" t="s">
        <v>153</v>
      </c>
      <c r="B110" s="173"/>
      <c r="C110" s="173"/>
      <c r="D110" s="173"/>
      <c r="E110" s="77"/>
      <c r="G110" s="91"/>
    </row>
    <row r="111" spans="2:8" ht="12.75">
      <c r="B111" s="169" t="s">
        <v>599</v>
      </c>
      <c r="C111" s="169"/>
      <c r="E111" s="78"/>
      <c r="G111" s="94">
        <v>9124.29</v>
      </c>
      <c r="H111" s="20"/>
    </row>
    <row r="112" spans="2:7" ht="12.75">
      <c r="B112" s="172" t="s">
        <v>658</v>
      </c>
      <c r="C112" s="172"/>
      <c r="E112" s="77"/>
      <c r="G112" s="91">
        <v>2565</v>
      </c>
    </row>
    <row r="113" spans="2:7" ht="12.75">
      <c r="B113" s="170" t="s">
        <v>601</v>
      </c>
      <c r="C113" s="170"/>
      <c r="D113" s="170"/>
      <c r="E113" s="77"/>
      <c r="G113" s="91">
        <v>30.58</v>
      </c>
    </row>
    <row r="114" spans="2:7" ht="12.75">
      <c r="B114" s="170" t="s">
        <v>602</v>
      </c>
      <c r="C114" s="170"/>
      <c r="D114" s="170"/>
      <c r="E114" s="77"/>
      <c r="G114" s="91">
        <v>2854.76</v>
      </c>
    </row>
    <row r="115" spans="2:7" ht="12.75">
      <c r="B115" s="170" t="s">
        <v>600</v>
      </c>
      <c r="C115" s="170"/>
      <c r="D115" s="170"/>
      <c r="E115" s="77"/>
      <c r="G115" s="91">
        <v>124</v>
      </c>
    </row>
    <row r="116" spans="2:7" ht="12.75">
      <c r="B116" s="170" t="s">
        <v>659</v>
      </c>
      <c r="C116" s="170"/>
      <c r="D116" s="123"/>
      <c r="E116" s="77"/>
      <c r="G116" s="91">
        <v>1630.25</v>
      </c>
    </row>
    <row r="117" spans="2:7" ht="12.75">
      <c r="B117" s="170" t="s">
        <v>660</v>
      </c>
      <c r="C117" s="170"/>
      <c r="D117" s="123"/>
      <c r="E117" s="77"/>
      <c r="G117" s="91">
        <v>1919.7</v>
      </c>
    </row>
    <row r="118" spans="2:8" ht="12.75">
      <c r="B118" s="169" t="s">
        <v>661</v>
      </c>
      <c r="C118" s="169"/>
      <c r="E118" s="78"/>
      <c r="G118" s="94">
        <v>9124.29</v>
      </c>
      <c r="H118" s="20"/>
    </row>
    <row r="119" spans="2:7" ht="12.75">
      <c r="B119" s="171" t="s">
        <v>83</v>
      </c>
      <c r="C119" s="171"/>
      <c r="D119" s="171"/>
      <c r="E119" s="77"/>
      <c r="G119" s="91">
        <v>19</v>
      </c>
    </row>
    <row r="120" spans="2:7" ht="12.75">
      <c r="B120" s="171" t="s">
        <v>662</v>
      </c>
      <c r="C120" s="171"/>
      <c r="D120" s="171"/>
      <c r="E120" s="77"/>
      <c r="G120" s="91">
        <v>722.4</v>
      </c>
    </row>
    <row r="121" spans="2:7" ht="12.75">
      <c r="B121" s="171" t="s">
        <v>663</v>
      </c>
      <c r="C121" s="171"/>
      <c r="D121" s="171"/>
      <c r="E121" s="77"/>
      <c r="G121" s="91">
        <v>1393.96</v>
      </c>
    </row>
    <row r="122" spans="2:7" ht="12.75">
      <c r="B122" s="171" t="s">
        <v>605</v>
      </c>
      <c r="C122" s="171"/>
      <c r="D122" s="171"/>
      <c r="E122" s="77"/>
      <c r="G122" s="91">
        <v>1700</v>
      </c>
    </row>
    <row r="123" spans="2:7" ht="12.75">
      <c r="B123" s="171" t="s">
        <v>664</v>
      </c>
      <c r="C123" s="171"/>
      <c r="D123" s="171"/>
      <c r="E123" s="77"/>
      <c r="G123" s="91">
        <v>149.5</v>
      </c>
    </row>
    <row r="124" spans="2:7" ht="12.75">
      <c r="B124" s="171" t="s">
        <v>665</v>
      </c>
      <c r="C124" s="171"/>
      <c r="D124" s="171"/>
      <c r="E124" s="77"/>
      <c r="G124" s="91">
        <v>320.03</v>
      </c>
    </row>
    <row r="125" spans="2:7" ht="12.75">
      <c r="B125" s="171" t="s">
        <v>666</v>
      </c>
      <c r="C125" s="171"/>
      <c r="D125" s="171"/>
      <c r="E125" s="77"/>
      <c r="G125" s="91">
        <v>58.01</v>
      </c>
    </row>
    <row r="126" spans="2:7" ht="12.75">
      <c r="B126" s="171" t="s">
        <v>667</v>
      </c>
      <c r="C126" s="171"/>
      <c r="D126" s="171"/>
      <c r="E126" s="77"/>
      <c r="G126" s="91">
        <v>352</v>
      </c>
    </row>
    <row r="127" spans="2:7" ht="12.75">
      <c r="B127" t="s">
        <v>668</v>
      </c>
      <c r="G127" s="91">
        <v>299.12</v>
      </c>
    </row>
    <row r="128" spans="2:7" ht="12.75">
      <c r="B128" t="s">
        <v>669</v>
      </c>
      <c r="G128" s="91">
        <v>60</v>
      </c>
    </row>
    <row r="129" spans="2:7" ht="12.75">
      <c r="B129" t="s">
        <v>609</v>
      </c>
      <c r="G129" s="91">
        <v>240</v>
      </c>
    </row>
    <row r="130" spans="2:7" ht="12.75">
      <c r="B130" t="s">
        <v>670</v>
      </c>
      <c r="G130" s="91">
        <v>1845</v>
      </c>
    </row>
    <row r="131" spans="2:7" ht="12.75">
      <c r="B131" t="s">
        <v>671</v>
      </c>
      <c r="G131" s="91">
        <v>351.06</v>
      </c>
    </row>
    <row r="132" spans="2:7" ht="12.75">
      <c r="B132" t="s">
        <v>672</v>
      </c>
      <c r="G132" s="91">
        <v>46.89</v>
      </c>
    </row>
    <row r="133" spans="2:7" ht="12.75">
      <c r="B133" t="s">
        <v>673</v>
      </c>
      <c r="G133" s="91">
        <v>330.87</v>
      </c>
    </row>
    <row r="134" spans="2:7" ht="12.75">
      <c r="B134" t="s">
        <v>674</v>
      </c>
      <c r="G134" s="91">
        <v>420</v>
      </c>
    </row>
    <row r="135" spans="2:7" ht="12.75">
      <c r="B135" t="s">
        <v>675</v>
      </c>
      <c r="G135" s="91">
        <v>329</v>
      </c>
    </row>
    <row r="136" spans="2:7" ht="12.75">
      <c r="B136" t="s">
        <v>676</v>
      </c>
      <c r="G136" s="91">
        <v>486</v>
      </c>
    </row>
    <row r="137" spans="2:7" ht="12.75">
      <c r="B137" s="51" t="s">
        <v>626</v>
      </c>
      <c r="C137" s="124"/>
      <c r="D137" s="124"/>
      <c r="E137" s="124"/>
      <c r="G137" s="91">
        <v>1.45</v>
      </c>
    </row>
    <row r="138" ht="12.75">
      <c r="G138" s="91"/>
    </row>
    <row r="139" spans="1:3" ht="12.75">
      <c r="A139" s="20" t="s">
        <v>522</v>
      </c>
      <c r="B139" s="20"/>
      <c r="C139" s="20"/>
    </row>
    <row r="140" spans="2:8" ht="12.75">
      <c r="B140" s="20" t="s">
        <v>599</v>
      </c>
      <c r="C140" s="20"/>
      <c r="G140" s="94">
        <v>400.11</v>
      </c>
      <c r="H140" s="20"/>
    </row>
    <row r="141" spans="2:7" ht="12.75">
      <c r="B141" t="s">
        <v>677</v>
      </c>
      <c r="G141" s="91">
        <v>400</v>
      </c>
    </row>
    <row r="142" spans="2:7" ht="12.75">
      <c r="B142" t="s">
        <v>678</v>
      </c>
      <c r="G142" s="91">
        <v>0.11</v>
      </c>
    </row>
    <row r="143" spans="2:7" ht="12.75">
      <c r="B143" t="s">
        <v>679</v>
      </c>
      <c r="G143" s="94">
        <v>400.11</v>
      </c>
    </row>
    <row r="144" spans="2:7" ht="12.75">
      <c r="B144" t="s">
        <v>657</v>
      </c>
      <c r="G144" s="91">
        <v>360</v>
      </c>
    </row>
    <row r="145" spans="2:7" ht="12.75">
      <c r="B145" t="s">
        <v>680</v>
      </c>
      <c r="G145" s="91">
        <v>37.04</v>
      </c>
    </row>
    <row r="146" spans="2:7" ht="12.75">
      <c r="B146" t="s">
        <v>681</v>
      </c>
      <c r="G146" s="91">
        <v>1</v>
      </c>
    </row>
    <row r="147" spans="2:7" ht="12.75">
      <c r="B147" s="51" t="s">
        <v>626</v>
      </c>
      <c r="C147" s="124"/>
      <c r="D147" s="124"/>
      <c r="E147" s="124"/>
      <c r="G147" s="91">
        <v>2.07</v>
      </c>
    </row>
  </sheetData>
  <mergeCells count="59">
    <mergeCell ref="B124:D124"/>
    <mergeCell ref="B125:D125"/>
    <mergeCell ref="B126:D126"/>
    <mergeCell ref="B120:D120"/>
    <mergeCell ref="B121:D121"/>
    <mergeCell ref="B122:D122"/>
    <mergeCell ref="B123:D123"/>
    <mergeCell ref="B116:C116"/>
    <mergeCell ref="B117:C117"/>
    <mergeCell ref="B118:C118"/>
    <mergeCell ref="B119:D119"/>
    <mergeCell ref="B112:C112"/>
    <mergeCell ref="B113:D113"/>
    <mergeCell ref="B114:D114"/>
    <mergeCell ref="B115:D115"/>
    <mergeCell ref="B99:D99"/>
    <mergeCell ref="B100:D100"/>
    <mergeCell ref="A110:D110"/>
    <mergeCell ref="B111:C111"/>
    <mergeCell ref="B95:D95"/>
    <mergeCell ref="B96:C96"/>
    <mergeCell ref="B97:D97"/>
    <mergeCell ref="B98:C98"/>
    <mergeCell ref="B86:D86"/>
    <mergeCell ref="B87:D87"/>
    <mergeCell ref="A93:D93"/>
    <mergeCell ref="B94:C94"/>
    <mergeCell ref="B82:D82"/>
    <mergeCell ref="B83:C83"/>
    <mergeCell ref="B84:D84"/>
    <mergeCell ref="B85:D85"/>
    <mergeCell ref="B64:C64"/>
    <mergeCell ref="B79:C79"/>
    <mergeCell ref="B80:D80"/>
    <mergeCell ref="B81:D81"/>
    <mergeCell ref="B60:C60"/>
    <mergeCell ref="B61:D61"/>
    <mergeCell ref="B62:D62"/>
    <mergeCell ref="B63:D63"/>
    <mergeCell ref="B51:D51"/>
    <mergeCell ref="B52:D52"/>
    <mergeCell ref="B53:C53"/>
    <mergeCell ref="A59:D59"/>
    <mergeCell ref="B29:C29"/>
    <mergeCell ref="B30:D30"/>
    <mergeCell ref="A49:D49"/>
    <mergeCell ref="B50:C50"/>
    <mergeCell ref="B25:D25"/>
    <mergeCell ref="B26:D26"/>
    <mergeCell ref="B27:D27"/>
    <mergeCell ref="B28:D28"/>
    <mergeCell ref="A10:I10"/>
    <mergeCell ref="A11:I12"/>
    <mergeCell ref="A23:C23"/>
    <mergeCell ref="B24:C24"/>
    <mergeCell ref="A6:I6"/>
    <mergeCell ref="A7:I7"/>
    <mergeCell ref="A8:I8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view="pageBreakPreview" zoomScale="60" workbookViewId="0" topLeftCell="A49">
      <selection activeCell="B56" sqref="B56"/>
    </sheetView>
  </sheetViews>
  <sheetFormatPr defaultColWidth="9.140625" defaultRowHeight="12.75"/>
  <cols>
    <col min="1" max="1" width="4.57421875" style="36" customWidth="1"/>
    <col min="2" max="2" width="27.00390625" style="36" customWidth="1"/>
    <col min="3" max="3" width="10.00390625" style="36" customWidth="1"/>
    <col min="4" max="4" width="14.421875" style="36" customWidth="1"/>
    <col min="5" max="5" width="16.8515625" style="36" customWidth="1"/>
    <col min="6" max="6" width="7.7109375" style="36" customWidth="1"/>
    <col min="7" max="7" width="12.421875" style="36" customWidth="1"/>
    <col min="8" max="8" width="14.140625" style="36" customWidth="1"/>
    <col min="9" max="9" width="14.421875" style="36" customWidth="1"/>
    <col min="10" max="10" width="13.00390625" style="36" customWidth="1"/>
    <col min="11" max="11" width="14.140625" style="36" customWidth="1"/>
    <col min="12" max="12" width="13.421875" style="36" customWidth="1"/>
    <col min="13" max="13" width="14.421875" style="36" customWidth="1"/>
    <col min="14" max="14" width="12.8515625" style="36" customWidth="1"/>
    <col min="15" max="16384" width="9.140625" style="36" customWidth="1"/>
  </cols>
  <sheetData>
    <row r="1" spans="2:6" ht="15.75">
      <c r="B1" s="174" t="s">
        <v>426</v>
      </c>
      <c r="C1" s="174"/>
      <c r="D1" s="174"/>
      <c r="E1" s="174"/>
      <c r="F1" s="174"/>
    </row>
    <row r="2" spans="2:6" ht="15.75">
      <c r="B2" s="174" t="s">
        <v>209</v>
      </c>
      <c r="C2" s="174"/>
      <c r="D2" s="174"/>
      <c r="E2" s="174"/>
      <c r="F2" s="174"/>
    </row>
    <row r="3" spans="2:6" ht="15.75">
      <c r="B3" s="174" t="s">
        <v>210</v>
      </c>
      <c r="C3" s="174"/>
      <c r="D3" s="174"/>
      <c r="E3" s="174"/>
      <c r="F3" s="174"/>
    </row>
    <row r="5" spans="2:7" ht="25.5">
      <c r="B5" s="52" t="s">
        <v>150</v>
      </c>
      <c r="C5" s="52"/>
      <c r="D5" s="52"/>
      <c r="E5" s="53" t="s">
        <v>364</v>
      </c>
      <c r="F5" s="52"/>
      <c r="G5" s="53"/>
    </row>
    <row r="6" spans="2:7" ht="12.75">
      <c r="B6" s="20" t="s">
        <v>211</v>
      </c>
      <c r="D6" s="94"/>
      <c r="E6" s="94">
        <v>10646922.22</v>
      </c>
      <c r="F6" s="94"/>
      <c r="G6" s="94"/>
    </row>
    <row r="7" spans="1:7" ht="12.75">
      <c r="A7" s="54" t="s">
        <v>212</v>
      </c>
      <c r="B7" s="36" t="s">
        <v>424</v>
      </c>
      <c r="D7" s="98"/>
      <c r="E7" s="98">
        <v>21637.2</v>
      </c>
      <c r="F7" s="98"/>
      <c r="G7" s="98"/>
    </row>
    <row r="8" spans="1:7" ht="12.75">
      <c r="A8" s="54" t="s">
        <v>212</v>
      </c>
      <c r="B8" s="51" t="s">
        <v>213</v>
      </c>
      <c r="C8" s="51"/>
      <c r="D8" s="98"/>
      <c r="E8" s="98">
        <v>1983313.14</v>
      </c>
      <c r="F8" s="98"/>
      <c r="G8" s="98"/>
    </row>
    <row r="9" spans="1:7" ht="12.75">
      <c r="A9" s="54" t="s">
        <v>212</v>
      </c>
      <c r="B9" s="51" t="s">
        <v>425</v>
      </c>
      <c r="C9" s="51"/>
      <c r="D9" s="98"/>
      <c r="E9" s="98">
        <v>335755.4</v>
      </c>
      <c r="F9" s="98"/>
      <c r="G9" s="98"/>
    </row>
    <row r="10" spans="1:7" ht="12.75">
      <c r="A10" s="54" t="s">
        <v>212</v>
      </c>
      <c r="B10" s="51" t="s">
        <v>427</v>
      </c>
      <c r="C10" s="51"/>
      <c r="D10" s="98"/>
      <c r="E10" s="98">
        <v>60275.52</v>
      </c>
      <c r="F10" s="98"/>
      <c r="G10" s="98"/>
    </row>
    <row r="11" spans="1:7" ht="12.75">
      <c r="A11" s="54" t="s">
        <v>212</v>
      </c>
      <c r="B11" s="36" t="s">
        <v>214</v>
      </c>
      <c r="D11" s="98"/>
      <c r="E11" s="98">
        <v>241230.2</v>
      </c>
      <c r="F11" s="98"/>
      <c r="G11" s="98"/>
    </row>
    <row r="12" spans="1:7" ht="12.75">
      <c r="A12" s="54"/>
      <c r="B12" s="36" t="s">
        <v>428</v>
      </c>
      <c r="D12" s="98"/>
      <c r="E12" s="98">
        <v>23772</v>
      </c>
      <c r="F12" s="98"/>
      <c r="G12" s="98"/>
    </row>
    <row r="13" spans="1:7" ht="12.75">
      <c r="A13" s="54" t="s">
        <v>212</v>
      </c>
      <c r="B13" s="36" t="s">
        <v>354</v>
      </c>
      <c r="D13" s="98"/>
      <c r="E13" s="98">
        <v>14386.14</v>
      </c>
      <c r="F13" s="98"/>
      <c r="G13" s="98"/>
    </row>
    <row r="14" spans="1:7" ht="12.75">
      <c r="A14" s="54"/>
      <c r="B14" s="20" t="s">
        <v>353</v>
      </c>
      <c r="D14" s="94"/>
      <c r="E14" s="94">
        <v>7966552.62</v>
      </c>
      <c r="F14" s="94"/>
      <c r="G14" s="94"/>
    </row>
    <row r="15" spans="1:7" ht="12.75">
      <c r="A15" s="55" t="s">
        <v>215</v>
      </c>
      <c r="B15" s="20" t="s">
        <v>216</v>
      </c>
      <c r="D15" s="94"/>
      <c r="E15" s="94">
        <v>6824235.93</v>
      </c>
      <c r="F15" s="94"/>
      <c r="G15" s="94"/>
    </row>
    <row r="16" spans="1:7" ht="12.75">
      <c r="A16" s="54" t="s">
        <v>212</v>
      </c>
      <c r="B16" s="36" t="s">
        <v>217</v>
      </c>
      <c r="D16" s="98"/>
      <c r="E16" s="98">
        <v>4747784.13</v>
      </c>
      <c r="F16" s="98"/>
      <c r="G16" s="98"/>
    </row>
    <row r="17" spans="1:7" ht="12.75">
      <c r="A17" s="54" t="s">
        <v>212</v>
      </c>
      <c r="B17" s="36" t="s">
        <v>218</v>
      </c>
      <c r="D17" s="98"/>
      <c r="E17" s="98">
        <v>394641.18</v>
      </c>
      <c r="F17" s="98"/>
      <c r="G17" s="98"/>
    </row>
    <row r="18" spans="1:7" ht="12.75">
      <c r="A18" s="54" t="s">
        <v>212</v>
      </c>
      <c r="B18" s="51" t="s">
        <v>219</v>
      </c>
      <c r="C18" s="51"/>
      <c r="D18" s="98"/>
      <c r="E18" s="98">
        <v>865598.96</v>
      </c>
      <c r="F18" s="98"/>
      <c r="G18" s="98"/>
    </row>
    <row r="19" spans="1:7" ht="12.75">
      <c r="A19" s="54" t="s">
        <v>212</v>
      </c>
      <c r="B19" s="36" t="s">
        <v>220</v>
      </c>
      <c r="D19" s="98"/>
      <c r="E19" s="98">
        <v>108040.67</v>
      </c>
      <c r="F19" s="98"/>
      <c r="G19" s="98"/>
    </row>
    <row r="20" spans="1:7" ht="12.75">
      <c r="A20" s="54" t="s">
        <v>212</v>
      </c>
      <c r="B20" s="51" t="s">
        <v>221</v>
      </c>
      <c r="C20" s="51"/>
      <c r="D20" s="98"/>
      <c r="E20" s="98">
        <v>267303.71</v>
      </c>
      <c r="F20" s="98"/>
      <c r="G20" s="98"/>
    </row>
    <row r="21" spans="1:7" ht="12.75">
      <c r="A21" s="54" t="s">
        <v>212</v>
      </c>
      <c r="B21" s="36" t="s">
        <v>222</v>
      </c>
      <c r="D21" s="98"/>
      <c r="E21" s="98">
        <v>16755</v>
      </c>
      <c r="F21" s="98"/>
      <c r="G21" s="98"/>
    </row>
    <row r="22" spans="1:7" ht="12.75">
      <c r="A22" s="54" t="s">
        <v>212</v>
      </c>
      <c r="B22" s="36" t="s">
        <v>223</v>
      </c>
      <c r="D22" s="98"/>
      <c r="E22" s="98">
        <v>349725.19</v>
      </c>
      <c r="F22" s="98"/>
      <c r="G22" s="98"/>
    </row>
    <row r="23" spans="1:7" ht="12.75">
      <c r="A23" s="54" t="s">
        <v>212</v>
      </c>
      <c r="B23" s="51" t="s">
        <v>225</v>
      </c>
      <c r="C23" s="51"/>
      <c r="D23" s="98"/>
      <c r="E23" s="98">
        <v>27126.31</v>
      </c>
      <c r="F23" s="98"/>
      <c r="G23" s="98"/>
    </row>
    <row r="24" spans="1:7" ht="12.75">
      <c r="A24" s="54" t="s">
        <v>212</v>
      </c>
      <c r="B24" s="36" t="s">
        <v>355</v>
      </c>
      <c r="D24" s="98"/>
      <c r="E24" s="98">
        <v>47260.78</v>
      </c>
      <c r="F24" s="98"/>
      <c r="G24" s="98"/>
    </row>
    <row r="25" spans="1:7" ht="15.75">
      <c r="A25" s="55" t="s">
        <v>226</v>
      </c>
      <c r="B25" s="56" t="s">
        <v>227</v>
      </c>
      <c r="D25" s="94"/>
      <c r="E25" s="94">
        <v>1142316.69</v>
      </c>
      <c r="F25" s="94"/>
      <c r="G25" s="94"/>
    </row>
    <row r="26" spans="1:7" ht="12.75">
      <c r="A26" s="54" t="s">
        <v>212</v>
      </c>
      <c r="B26" s="36" t="s">
        <v>228</v>
      </c>
      <c r="D26" s="98"/>
      <c r="E26" s="98">
        <v>162140.76</v>
      </c>
      <c r="F26" s="98"/>
      <c r="G26" s="98"/>
    </row>
    <row r="27" spans="1:7" ht="12.75">
      <c r="A27" s="54" t="s">
        <v>212</v>
      </c>
      <c r="B27" s="36" t="s">
        <v>229</v>
      </c>
      <c r="D27" s="98"/>
      <c r="E27" s="98">
        <v>77718.57</v>
      </c>
      <c r="F27" s="98"/>
      <c r="G27" s="98"/>
    </row>
    <row r="28" spans="1:7" ht="12.75">
      <c r="A28" s="54" t="s">
        <v>212</v>
      </c>
      <c r="B28" s="36" t="s">
        <v>230</v>
      </c>
      <c r="D28" s="98"/>
      <c r="E28" s="98">
        <v>185188.66</v>
      </c>
      <c r="F28" s="98"/>
      <c r="G28" s="98"/>
    </row>
    <row r="29" spans="1:7" ht="12.75">
      <c r="A29" s="54" t="s">
        <v>212</v>
      </c>
      <c r="B29" s="36" t="s">
        <v>231</v>
      </c>
      <c r="D29" s="98"/>
      <c r="E29" s="98">
        <v>2009.28</v>
      </c>
      <c r="F29" s="98"/>
      <c r="G29" s="98"/>
    </row>
    <row r="30" spans="1:7" ht="12.75">
      <c r="A30" s="54" t="s">
        <v>212</v>
      </c>
      <c r="B30" s="36" t="s">
        <v>232</v>
      </c>
      <c r="D30" s="98"/>
      <c r="E30" s="98">
        <v>13804.49</v>
      </c>
      <c r="F30" s="98"/>
      <c r="G30" s="98"/>
    </row>
    <row r="31" spans="1:7" ht="12.75">
      <c r="A31" s="54" t="s">
        <v>212</v>
      </c>
      <c r="B31" s="36" t="s">
        <v>233</v>
      </c>
      <c r="D31" s="98"/>
      <c r="E31" s="98">
        <v>141882.65</v>
      </c>
      <c r="F31" s="98"/>
      <c r="G31" s="98"/>
    </row>
    <row r="32" spans="1:7" ht="12.75">
      <c r="A32" s="54" t="s">
        <v>212</v>
      </c>
      <c r="B32" s="36" t="s">
        <v>234</v>
      </c>
      <c r="D32" s="98"/>
      <c r="E32" s="98">
        <v>429386.5</v>
      </c>
      <c r="F32" s="98"/>
      <c r="G32" s="98"/>
    </row>
    <row r="33" spans="1:7" ht="12.75">
      <c r="A33" s="54" t="s">
        <v>212</v>
      </c>
      <c r="B33" s="36" t="s">
        <v>235</v>
      </c>
      <c r="D33" s="98"/>
      <c r="E33" s="98">
        <v>6045.47</v>
      </c>
      <c r="F33" s="98"/>
      <c r="G33" s="98"/>
    </row>
    <row r="34" spans="1:7" ht="12.75">
      <c r="A34" s="54" t="s">
        <v>212</v>
      </c>
      <c r="B34" s="36" t="s">
        <v>356</v>
      </c>
      <c r="D34" s="98"/>
      <c r="E34" s="98">
        <v>37311.8</v>
      </c>
      <c r="F34" s="98"/>
      <c r="G34" s="98"/>
    </row>
    <row r="35" spans="1:7" ht="12.75">
      <c r="A35" s="54" t="s">
        <v>212</v>
      </c>
      <c r="B35" s="36" t="s">
        <v>236</v>
      </c>
      <c r="D35" s="98"/>
      <c r="E35" s="98">
        <v>13085.25</v>
      </c>
      <c r="F35" s="98"/>
      <c r="G35" s="98"/>
    </row>
    <row r="36" spans="1:7" ht="12.75">
      <c r="A36" s="54" t="s">
        <v>212</v>
      </c>
      <c r="B36" s="36" t="s">
        <v>237</v>
      </c>
      <c r="D36" s="98"/>
      <c r="E36" s="98">
        <v>7181.16</v>
      </c>
      <c r="F36" s="98"/>
      <c r="G36" s="98"/>
    </row>
    <row r="37" spans="1:7" ht="12.75">
      <c r="A37" s="54" t="s">
        <v>212</v>
      </c>
      <c r="B37" s="36" t="s">
        <v>238</v>
      </c>
      <c r="D37" s="98"/>
      <c r="E37" s="98">
        <v>17396.75</v>
      </c>
      <c r="F37" s="98"/>
      <c r="G37" s="98"/>
    </row>
    <row r="38" spans="1:7" ht="12.75">
      <c r="A38" s="54" t="s">
        <v>212</v>
      </c>
      <c r="B38" s="36" t="s">
        <v>239</v>
      </c>
      <c r="D38" s="98"/>
      <c r="E38" s="98">
        <v>4955.66</v>
      </c>
      <c r="F38" s="98"/>
      <c r="G38" s="98"/>
    </row>
    <row r="39" spans="1:7" ht="12.75">
      <c r="A39" s="54" t="s">
        <v>212</v>
      </c>
      <c r="B39" s="36" t="s">
        <v>240</v>
      </c>
      <c r="D39" s="98"/>
      <c r="E39" s="98">
        <v>6048</v>
      </c>
      <c r="F39" s="98"/>
      <c r="G39" s="98"/>
    </row>
    <row r="40" spans="1:7" ht="12.75">
      <c r="A40" s="54" t="s">
        <v>212</v>
      </c>
      <c r="B40" s="36" t="s">
        <v>241</v>
      </c>
      <c r="D40" s="98"/>
      <c r="E40" s="98">
        <v>7287</v>
      </c>
      <c r="F40" s="98"/>
      <c r="G40" s="98"/>
    </row>
    <row r="41" spans="1:7" ht="12.75">
      <c r="A41" s="54" t="s">
        <v>212</v>
      </c>
      <c r="B41" s="36" t="s">
        <v>242</v>
      </c>
      <c r="D41" s="98"/>
      <c r="E41" s="98">
        <v>3433.38</v>
      </c>
      <c r="F41" s="98"/>
      <c r="G41" s="98"/>
    </row>
    <row r="42" spans="1:7" ht="12.75">
      <c r="A42" s="54" t="s">
        <v>212</v>
      </c>
      <c r="B42" s="51" t="s">
        <v>243</v>
      </c>
      <c r="C42" s="51"/>
      <c r="D42" s="98"/>
      <c r="E42" s="98">
        <v>6772</v>
      </c>
      <c r="F42" s="98"/>
      <c r="G42" s="98"/>
    </row>
    <row r="43" spans="1:7" ht="12.75">
      <c r="A43" s="54" t="s">
        <v>212</v>
      </c>
      <c r="B43" s="51" t="s">
        <v>224</v>
      </c>
      <c r="C43" s="51"/>
      <c r="D43" s="98"/>
      <c r="E43" s="98">
        <v>20669.31</v>
      </c>
      <c r="F43" s="98"/>
      <c r="G43" s="98"/>
    </row>
    <row r="44" ht="8.25" customHeight="1">
      <c r="A44" s="54"/>
    </row>
    <row r="45" spans="1:2" ht="12.75">
      <c r="A45" s="36" t="s">
        <v>510</v>
      </c>
      <c r="B45" s="36" t="s">
        <v>512</v>
      </c>
    </row>
    <row r="46" ht="12.75">
      <c r="A46" s="36" t="s">
        <v>561</v>
      </c>
    </row>
    <row r="47" ht="12.75">
      <c r="A47" s="36" t="s">
        <v>511</v>
      </c>
    </row>
    <row r="48" ht="7.5" customHeight="1">
      <c r="A48" s="54"/>
    </row>
    <row r="49" ht="12.75">
      <c r="B49" s="36" t="s">
        <v>528</v>
      </c>
    </row>
    <row r="50" ht="12.75">
      <c r="B50" s="36" t="s">
        <v>526</v>
      </c>
    </row>
    <row r="51" ht="12.75">
      <c r="B51" s="36" t="s">
        <v>527</v>
      </c>
    </row>
    <row r="52" ht="8.25" customHeight="1"/>
    <row r="53" ht="12.75">
      <c r="B53" s="36" t="s">
        <v>529</v>
      </c>
    </row>
    <row r="54" ht="12.75">
      <c r="B54" s="36" t="s">
        <v>530</v>
      </c>
    </row>
    <row r="55" ht="12.75">
      <c r="B55" s="36" t="s">
        <v>531</v>
      </c>
    </row>
    <row r="56" spans="2:4" ht="12.75">
      <c r="B56" s="20" t="s">
        <v>566</v>
      </c>
      <c r="C56" s="20"/>
      <c r="D56" s="20"/>
    </row>
    <row r="58" ht="12.75">
      <c r="B58" s="36" t="s">
        <v>433</v>
      </c>
    </row>
    <row r="59" ht="12.75">
      <c r="B59" s="36" t="s">
        <v>434</v>
      </c>
    </row>
    <row r="60" ht="12.75">
      <c r="B60" s="36" t="s">
        <v>435</v>
      </c>
    </row>
    <row r="61" ht="12.75">
      <c r="B61" s="36" t="s">
        <v>436</v>
      </c>
    </row>
    <row r="62" ht="12.75">
      <c r="B62" s="36" t="s">
        <v>437</v>
      </c>
    </row>
    <row r="64" ht="12.75">
      <c r="B64" s="36" t="s">
        <v>438</v>
      </c>
    </row>
    <row r="65" ht="12.75">
      <c r="B65" s="36" t="s">
        <v>439</v>
      </c>
    </row>
    <row r="66" ht="12.75">
      <c r="B66" s="36" t="s">
        <v>440</v>
      </c>
    </row>
    <row r="67" ht="12.75">
      <c r="B67" s="36" t="s">
        <v>562</v>
      </c>
    </row>
    <row r="68" ht="12.75">
      <c r="B68" s="36" t="s">
        <v>441</v>
      </c>
    </row>
    <row r="70" ht="12.75">
      <c r="B70" s="36" t="s">
        <v>442</v>
      </c>
    </row>
    <row r="71" ht="12.75">
      <c r="B71" s="36" t="s">
        <v>443</v>
      </c>
    </row>
    <row r="72" ht="12.75">
      <c r="B72" s="36" t="s">
        <v>444</v>
      </c>
    </row>
    <row r="73" ht="12.75">
      <c r="B73" s="36" t="s">
        <v>563</v>
      </c>
    </row>
    <row r="74" ht="12.75">
      <c r="B74" s="36" t="s">
        <v>445</v>
      </c>
    </row>
    <row r="76" ht="12.75">
      <c r="B76" s="36" t="s">
        <v>446</v>
      </c>
    </row>
    <row r="77" ht="12.75">
      <c r="B77" s="36" t="s">
        <v>447</v>
      </c>
    </row>
    <row r="78" ht="12.75">
      <c r="B78" s="36" t="s">
        <v>448</v>
      </c>
    </row>
    <row r="79" ht="12.75">
      <c r="B79" s="36" t="s">
        <v>563</v>
      </c>
    </row>
    <row r="80" ht="12.75">
      <c r="B80" s="36" t="s">
        <v>449</v>
      </c>
    </row>
    <row r="82" ht="12.75">
      <c r="B82" s="36" t="s">
        <v>450</v>
      </c>
    </row>
    <row r="83" ht="12.75">
      <c r="B83" s="36" t="s">
        <v>451</v>
      </c>
    </row>
    <row r="84" ht="12.75">
      <c r="B84" s="36" t="s">
        <v>452</v>
      </c>
    </row>
    <row r="85" ht="12.75">
      <c r="B85" s="36" t="s">
        <v>563</v>
      </c>
    </row>
    <row r="86" ht="12.75">
      <c r="B86" s="36" t="s">
        <v>453</v>
      </c>
    </row>
    <row r="88" ht="12.75">
      <c r="B88" s="36" t="s">
        <v>454</v>
      </c>
    </row>
    <row r="89" ht="12.75">
      <c r="B89" s="36" t="s">
        <v>455</v>
      </c>
    </row>
    <row r="90" ht="12.75">
      <c r="B90" s="36" t="s">
        <v>456</v>
      </c>
    </row>
    <row r="91" ht="12.75">
      <c r="B91" s="36" t="s">
        <v>564</v>
      </c>
    </row>
    <row r="92" ht="12.75">
      <c r="B92" s="36" t="s">
        <v>565</v>
      </c>
    </row>
    <row r="94" spans="2:5" ht="12.75">
      <c r="B94" s="20" t="s">
        <v>543</v>
      </c>
      <c r="C94" s="20"/>
      <c r="E94" s="98">
        <v>4747783.13</v>
      </c>
    </row>
    <row r="96" spans="2:5" ht="12.75">
      <c r="B96" s="36" t="s">
        <v>544</v>
      </c>
      <c r="E96" s="98">
        <v>3129125.45</v>
      </c>
    </row>
    <row r="97" spans="2:5" ht="12.75">
      <c r="B97" s="36" t="s">
        <v>545</v>
      </c>
      <c r="E97" s="98">
        <v>378137.59</v>
      </c>
    </row>
    <row r="98" spans="2:5" ht="12.75">
      <c r="B98" s="36" t="s">
        <v>546</v>
      </c>
      <c r="E98" s="98">
        <v>150045.68</v>
      </c>
    </row>
    <row r="99" spans="2:5" ht="12.75">
      <c r="B99" s="36" t="s">
        <v>547</v>
      </c>
      <c r="E99" s="98">
        <v>57248</v>
      </c>
    </row>
    <row r="100" spans="2:5" ht="12.75">
      <c r="B100" s="36" t="s">
        <v>548</v>
      </c>
      <c r="E100" s="98">
        <v>911938.07</v>
      </c>
    </row>
    <row r="101" spans="2:5" ht="12.75">
      <c r="B101" s="36" t="s">
        <v>549</v>
      </c>
      <c r="E101" s="98">
        <v>17404.4</v>
      </c>
    </row>
    <row r="102" spans="2:5" ht="12.75">
      <c r="B102" s="36" t="s">
        <v>550</v>
      </c>
      <c r="E102" s="98">
        <v>51301.66</v>
      </c>
    </row>
    <row r="103" spans="2:5" ht="12.75">
      <c r="B103" s="36" t="s">
        <v>551</v>
      </c>
      <c r="E103" s="98">
        <v>10317.6</v>
      </c>
    </row>
    <row r="104" spans="2:5" ht="12.75">
      <c r="B104" s="36" t="s">
        <v>552</v>
      </c>
      <c r="E104" s="98">
        <v>34536</v>
      </c>
    </row>
    <row r="105" spans="2:5" ht="12.75">
      <c r="B105" s="36" t="s">
        <v>553</v>
      </c>
      <c r="E105" s="98">
        <v>7728.68</v>
      </c>
    </row>
  </sheetData>
  <mergeCells count="3">
    <mergeCell ref="B1:F1"/>
    <mergeCell ref="B2:F2"/>
    <mergeCell ref="B3:F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9"/>
  <sheetViews>
    <sheetView view="pageBreakPreview" zoomScale="60" workbookViewId="0" topLeftCell="A1">
      <selection activeCell="F14" sqref="F14"/>
    </sheetView>
  </sheetViews>
  <sheetFormatPr defaultColWidth="9.140625" defaultRowHeight="12.75"/>
  <cols>
    <col min="1" max="1" width="15.57421875" style="36" customWidth="1"/>
    <col min="2" max="2" width="18.7109375" style="36" customWidth="1"/>
    <col min="3" max="3" width="12.57421875" style="36" customWidth="1"/>
    <col min="4" max="4" width="12.28125" style="36" customWidth="1"/>
    <col min="5" max="5" width="13.421875" style="36" customWidth="1"/>
    <col min="6" max="6" width="12.421875" style="36" customWidth="1"/>
    <col min="7" max="7" width="14.140625" style="36" customWidth="1"/>
    <col min="8" max="8" width="14.421875" style="36" customWidth="1"/>
    <col min="9" max="9" width="13.00390625" style="36" customWidth="1"/>
    <col min="10" max="10" width="14.140625" style="36" customWidth="1"/>
    <col min="11" max="11" width="13.421875" style="36" customWidth="1"/>
    <col min="12" max="12" width="14.421875" style="36" customWidth="1"/>
    <col min="13" max="13" width="12.8515625" style="36" customWidth="1"/>
    <col min="14" max="16384" width="9.140625" style="36" customWidth="1"/>
  </cols>
  <sheetData>
    <row r="3" spans="1:6" ht="15.75">
      <c r="A3" s="57" t="s">
        <v>244</v>
      </c>
      <c r="C3" s="58"/>
      <c r="D3" s="58"/>
      <c r="E3" s="58"/>
      <c r="F3" s="58"/>
    </row>
    <row r="5" spans="1:4" ht="12.75">
      <c r="A5" s="20" t="s">
        <v>245</v>
      </c>
      <c r="C5" s="52" t="s">
        <v>360</v>
      </c>
      <c r="D5" s="52" t="s">
        <v>360</v>
      </c>
    </row>
    <row r="6" spans="3:5" ht="12.75">
      <c r="C6" s="52" t="s">
        <v>246</v>
      </c>
      <c r="D6" s="52" t="s">
        <v>246</v>
      </c>
      <c r="E6" s="36" t="s">
        <v>567</v>
      </c>
    </row>
    <row r="7" spans="2:5" ht="12.75">
      <c r="B7" s="20"/>
      <c r="C7" s="52" t="s">
        <v>361</v>
      </c>
      <c r="D7" s="52" t="s">
        <v>362</v>
      </c>
      <c r="E7" s="20" t="s">
        <v>432</v>
      </c>
    </row>
    <row r="8" spans="2:4" ht="12.75">
      <c r="B8" s="20"/>
      <c r="C8" s="20"/>
      <c r="D8" s="20"/>
    </row>
    <row r="10" spans="1:5" ht="12.75">
      <c r="A10" s="36" t="s">
        <v>138</v>
      </c>
      <c r="C10" s="104">
        <v>364</v>
      </c>
      <c r="D10" s="105">
        <v>14</v>
      </c>
      <c r="E10" s="46">
        <v>356</v>
      </c>
    </row>
    <row r="11" spans="1:5" ht="12.75">
      <c r="A11" s="36" t="s">
        <v>142</v>
      </c>
      <c r="C11" s="105">
        <v>55</v>
      </c>
      <c r="D11" s="105">
        <v>6</v>
      </c>
      <c r="E11" s="46">
        <v>51</v>
      </c>
    </row>
    <row r="12" spans="1:5" ht="12.75">
      <c r="A12" s="36" t="s">
        <v>247</v>
      </c>
      <c r="C12" s="105">
        <v>12</v>
      </c>
      <c r="D12" s="105">
        <v>1</v>
      </c>
      <c r="E12" s="46">
        <v>13</v>
      </c>
    </row>
    <row r="13" spans="1:5" ht="12.75">
      <c r="A13" s="36" t="s">
        <v>141</v>
      </c>
      <c r="C13" s="105">
        <v>45</v>
      </c>
      <c r="D13" s="105">
        <v>6</v>
      </c>
      <c r="E13" s="46">
        <v>39</v>
      </c>
    </row>
    <row r="14" spans="1:5" ht="12.75">
      <c r="A14" s="36" t="s">
        <v>248</v>
      </c>
      <c r="C14" s="105">
        <v>17</v>
      </c>
      <c r="D14" s="105">
        <v>1</v>
      </c>
      <c r="E14" s="46">
        <v>19</v>
      </c>
    </row>
    <row r="15" spans="1:5" ht="12.75">
      <c r="A15" s="36" t="s">
        <v>139</v>
      </c>
      <c r="C15" s="105">
        <v>249</v>
      </c>
      <c r="D15" s="105">
        <v>10</v>
      </c>
      <c r="E15" s="46">
        <v>244</v>
      </c>
    </row>
    <row r="16" spans="1:5" ht="12.75">
      <c r="A16" s="36" t="s">
        <v>249</v>
      </c>
      <c r="C16" s="105">
        <v>11</v>
      </c>
      <c r="D16" s="105">
        <v>1</v>
      </c>
      <c r="E16" s="46">
        <v>0</v>
      </c>
    </row>
    <row r="17" spans="1:5" ht="12.75">
      <c r="A17" s="36" t="s">
        <v>363</v>
      </c>
      <c r="C17" s="105">
        <v>39</v>
      </c>
      <c r="D17" s="105">
        <v>3</v>
      </c>
      <c r="E17" s="46">
        <v>37</v>
      </c>
    </row>
    <row r="18" spans="1:5" ht="12.75">
      <c r="A18" s="36" t="s">
        <v>250</v>
      </c>
      <c r="C18" s="105">
        <v>48</v>
      </c>
      <c r="D18" s="105">
        <v>3</v>
      </c>
      <c r="E18" s="46">
        <v>40</v>
      </c>
    </row>
    <row r="19" spans="1:5" ht="12.75">
      <c r="A19" s="36" t="s">
        <v>143</v>
      </c>
      <c r="C19" s="105">
        <v>99</v>
      </c>
      <c r="D19" s="105">
        <v>5</v>
      </c>
      <c r="E19" s="46">
        <v>108</v>
      </c>
    </row>
    <row r="20" ht="12.75">
      <c r="C20" s="106"/>
    </row>
    <row r="21" ht="12.75">
      <c r="B21" s="20" t="s">
        <v>513</v>
      </c>
    </row>
    <row r="23" spans="1:5" ht="12.75">
      <c r="A23" s="36" t="s">
        <v>514</v>
      </c>
      <c r="C23" s="54" t="s">
        <v>515</v>
      </c>
      <c r="D23" s="54" t="s">
        <v>517</v>
      </c>
      <c r="E23" s="54" t="s">
        <v>519</v>
      </c>
    </row>
    <row r="24" spans="3:5" ht="12.75">
      <c r="C24" s="54" t="s">
        <v>516</v>
      </c>
      <c r="D24" s="54" t="s">
        <v>518</v>
      </c>
      <c r="E24" s="54" t="s">
        <v>520</v>
      </c>
    </row>
    <row r="26" spans="1:5" ht="12.75">
      <c r="A26" s="36" t="s">
        <v>521</v>
      </c>
      <c r="C26" s="98">
        <v>2254264.26</v>
      </c>
      <c r="D26" s="36">
        <v>361.33</v>
      </c>
      <c r="E26" s="98">
        <v>6238.8</v>
      </c>
    </row>
    <row r="27" spans="1:5" ht="12.75">
      <c r="A27" s="36" t="s">
        <v>151</v>
      </c>
      <c r="C27" s="98">
        <v>720699.24</v>
      </c>
      <c r="D27" s="36">
        <v>66</v>
      </c>
      <c r="E27" s="98">
        <v>10919.68</v>
      </c>
    </row>
    <row r="28" spans="1:5" ht="12.75">
      <c r="A28" s="36" t="s">
        <v>522</v>
      </c>
      <c r="C28" s="98">
        <v>730309.11</v>
      </c>
      <c r="D28" s="36">
        <v>60.66</v>
      </c>
      <c r="E28" s="98">
        <v>12039.38</v>
      </c>
    </row>
    <row r="29" spans="1:5" ht="12.75">
      <c r="A29" s="36" t="s">
        <v>139</v>
      </c>
      <c r="C29" s="98">
        <v>2003250.67</v>
      </c>
      <c r="D29" s="36">
        <v>247.33</v>
      </c>
      <c r="E29" s="98">
        <v>8099.51</v>
      </c>
    </row>
    <row r="30" spans="1:5" ht="12.75">
      <c r="A30" s="36" t="s">
        <v>152</v>
      </c>
      <c r="C30" s="98">
        <v>756378.19</v>
      </c>
      <c r="D30" s="36">
        <v>91</v>
      </c>
      <c r="E30" s="98">
        <v>8311.85</v>
      </c>
    </row>
    <row r="31" spans="1:5" ht="12.75">
      <c r="A31" s="36" t="s">
        <v>143</v>
      </c>
      <c r="C31" s="98">
        <v>490953.3</v>
      </c>
      <c r="D31" s="36">
        <v>102</v>
      </c>
      <c r="E31" s="98">
        <v>4813.27</v>
      </c>
    </row>
    <row r="32" spans="3:5" ht="12.75">
      <c r="C32" s="98"/>
      <c r="E32" s="98"/>
    </row>
    <row r="33" spans="1:5" ht="12.75">
      <c r="A33" s="36" t="s">
        <v>525</v>
      </c>
      <c r="C33" s="98"/>
      <c r="E33" s="98"/>
    </row>
    <row r="34" spans="1:5" ht="12.75">
      <c r="A34" s="36" t="s">
        <v>523</v>
      </c>
      <c r="C34" s="98"/>
      <c r="E34" s="98"/>
    </row>
    <row r="35" spans="1:5" ht="12.75">
      <c r="A35" s="36" t="s">
        <v>524</v>
      </c>
      <c r="C35" s="98"/>
      <c r="E35" s="98"/>
    </row>
    <row r="36" spans="3:5" ht="12.75">
      <c r="C36" s="98"/>
      <c r="E36" s="98"/>
    </row>
    <row r="38" spans="1:9" ht="15.75">
      <c r="A38" s="175" t="s">
        <v>251</v>
      </c>
      <c r="B38" s="175"/>
      <c r="C38" s="175"/>
      <c r="D38" s="175"/>
      <c r="E38" s="175"/>
      <c r="F38" s="175"/>
      <c r="G38" s="175"/>
      <c r="H38" s="175"/>
      <c r="I38" s="175"/>
    </row>
    <row r="39" spans="1:9" ht="15.75">
      <c r="A39" s="175" t="s">
        <v>490</v>
      </c>
      <c r="B39" s="175"/>
      <c r="C39" s="175"/>
      <c r="D39" s="175"/>
      <c r="E39" s="175"/>
      <c r="F39" s="175"/>
      <c r="G39" s="175"/>
      <c r="H39" s="175"/>
      <c r="I39" s="175"/>
    </row>
    <row r="40" ht="14.25">
      <c r="B40" s="59"/>
    </row>
    <row r="42" spans="1:6" ht="25.5">
      <c r="A42" s="40" t="s">
        <v>245</v>
      </c>
      <c r="B42" s="40" t="s">
        <v>252</v>
      </c>
      <c r="C42" s="40" t="s">
        <v>253</v>
      </c>
      <c r="D42" s="40" t="s">
        <v>254</v>
      </c>
      <c r="E42" s="40" t="s">
        <v>255</v>
      </c>
      <c r="F42" s="40" t="s">
        <v>256</v>
      </c>
    </row>
    <row r="43" spans="1:6" ht="15.75">
      <c r="A43" s="60" t="s">
        <v>138</v>
      </c>
      <c r="B43" s="107">
        <v>18.63</v>
      </c>
      <c r="C43" s="108">
        <v>5.89</v>
      </c>
      <c r="D43" s="108">
        <v>1.64</v>
      </c>
      <c r="E43" s="109">
        <f aca="true" t="shared" si="0" ref="E43:E48">SUM(B43:D43)</f>
        <v>26.16</v>
      </c>
      <c r="F43" s="108">
        <v>4.5</v>
      </c>
    </row>
    <row r="44" spans="1:6" ht="15.75">
      <c r="A44" s="8" t="s">
        <v>142</v>
      </c>
      <c r="B44" s="110">
        <v>0.16</v>
      </c>
      <c r="C44" s="108">
        <v>4.67</v>
      </c>
      <c r="D44" s="108">
        <v>2.78</v>
      </c>
      <c r="E44" s="109">
        <f t="shared" si="0"/>
        <v>7.609999999999999</v>
      </c>
      <c r="F44" s="108">
        <v>4</v>
      </c>
    </row>
    <row r="45" spans="1:6" ht="15.75">
      <c r="A45" s="8" t="s">
        <v>141</v>
      </c>
      <c r="B45" s="110">
        <v>4.56</v>
      </c>
      <c r="C45" s="108">
        <v>4.16</v>
      </c>
      <c r="D45" s="108">
        <v>0</v>
      </c>
      <c r="E45" s="109">
        <f t="shared" si="0"/>
        <v>8.719999999999999</v>
      </c>
      <c r="F45" s="108">
        <v>3.5</v>
      </c>
    </row>
    <row r="46" spans="1:6" ht="15.75">
      <c r="A46" s="8" t="s">
        <v>139</v>
      </c>
      <c r="B46" s="110">
        <v>16.06</v>
      </c>
      <c r="C46" s="108">
        <v>2.45</v>
      </c>
      <c r="D46" s="108">
        <v>2.62</v>
      </c>
      <c r="E46" s="109">
        <f t="shared" si="0"/>
        <v>21.13</v>
      </c>
      <c r="F46" s="108">
        <v>5</v>
      </c>
    </row>
    <row r="47" spans="1:6" ht="15.75">
      <c r="A47" s="8" t="s">
        <v>140</v>
      </c>
      <c r="B47" s="110">
        <v>2.86</v>
      </c>
      <c r="C47" s="108">
        <v>5.78</v>
      </c>
      <c r="D47" s="108">
        <v>0.5</v>
      </c>
      <c r="E47" s="109">
        <f t="shared" si="0"/>
        <v>9.14</v>
      </c>
      <c r="F47" s="108">
        <v>2.75</v>
      </c>
    </row>
    <row r="48" spans="1:6" ht="15.75">
      <c r="A48" s="8" t="s">
        <v>257</v>
      </c>
      <c r="B48" s="110">
        <v>2</v>
      </c>
      <c r="C48" s="108">
        <v>2</v>
      </c>
      <c r="D48" s="108">
        <v>2.11</v>
      </c>
      <c r="E48" s="109">
        <f t="shared" si="0"/>
        <v>6.109999999999999</v>
      </c>
      <c r="F48" s="108">
        <v>4</v>
      </c>
    </row>
    <row r="49" spans="1:6" ht="15.75">
      <c r="A49" s="8" t="s">
        <v>258</v>
      </c>
      <c r="B49" s="111">
        <f>SUM(B43:B48)</f>
        <v>44.269999999999996</v>
      </c>
      <c r="C49" s="111">
        <f>SUM(C43:C48)</f>
        <v>24.95</v>
      </c>
      <c r="D49" s="111">
        <f>SUM(D43:D48)</f>
        <v>9.65</v>
      </c>
      <c r="E49" s="111">
        <f>SUM(E43:E48)</f>
        <v>78.86999999999999</v>
      </c>
      <c r="F49" s="111">
        <f>SUM(F43:F48)</f>
        <v>23.75</v>
      </c>
    </row>
    <row r="50" ht="15.75" customHeight="1"/>
    <row r="51" ht="12.75" customHeight="1"/>
  </sheetData>
  <mergeCells count="2">
    <mergeCell ref="A38:I38"/>
    <mergeCell ref="A39:I3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50"/>
  <sheetViews>
    <sheetView view="pageBreakPreview" zoomScale="60" workbookViewId="0" topLeftCell="A13">
      <selection activeCell="H46" sqref="H46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25.7109375" style="0" customWidth="1"/>
    <col min="4" max="4" width="15.7109375" style="0" customWidth="1"/>
    <col min="5" max="5" width="14.00390625" style="0" customWidth="1"/>
    <col min="6" max="6" width="10.57421875" style="0" customWidth="1"/>
    <col min="7" max="7" width="11.57421875" style="0" customWidth="1"/>
    <col min="9" max="9" width="13.57421875" style="0" customWidth="1"/>
  </cols>
  <sheetData>
    <row r="3" spans="1:11" ht="12.75">
      <c r="A3" s="51"/>
      <c r="B3" s="51" t="s">
        <v>491</v>
      </c>
      <c r="C3" s="51"/>
      <c r="D3" s="51"/>
      <c r="E3" s="51"/>
      <c r="F3" s="51"/>
      <c r="G3" s="51"/>
      <c r="H3" s="51"/>
      <c r="I3" s="51"/>
      <c r="J3" s="51"/>
      <c r="K3" s="36"/>
    </row>
    <row r="4" spans="1:11" ht="12.75">
      <c r="A4" s="51"/>
      <c r="B4" s="51" t="s">
        <v>555</v>
      </c>
      <c r="C4" s="51"/>
      <c r="D4" s="51"/>
      <c r="E4" s="51"/>
      <c r="F4" s="51"/>
      <c r="G4" s="51"/>
      <c r="H4" s="113"/>
      <c r="I4" s="113"/>
      <c r="J4" s="51"/>
      <c r="K4" s="36"/>
    </row>
    <row r="5" spans="1:11" ht="12.75">
      <c r="A5" s="51"/>
      <c r="B5" s="51" t="s">
        <v>568</v>
      </c>
      <c r="C5" s="49"/>
      <c r="D5" s="49"/>
      <c r="E5" s="49"/>
      <c r="F5" s="49"/>
      <c r="G5" s="49"/>
      <c r="H5" s="49"/>
      <c r="I5" s="49"/>
      <c r="J5" s="49"/>
      <c r="K5" s="36"/>
    </row>
    <row r="6" spans="1:11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36"/>
    </row>
    <row r="8" spans="1:9" ht="15.75">
      <c r="A8" s="175" t="s">
        <v>556</v>
      </c>
      <c r="B8" s="175"/>
      <c r="C8" s="175"/>
      <c r="D8" s="175"/>
      <c r="E8" s="175"/>
      <c r="F8" s="175"/>
      <c r="G8" s="175"/>
      <c r="H8" s="57"/>
      <c r="I8" s="57"/>
    </row>
    <row r="10" spans="2:7" ht="47.25">
      <c r="B10" s="61" t="s">
        <v>259</v>
      </c>
      <c r="C10" s="61" t="s">
        <v>260</v>
      </c>
      <c r="D10" s="61" t="s">
        <v>359</v>
      </c>
      <c r="E10" s="61" t="s">
        <v>261</v>
      </c>
      <c r="F10" s="61" t="s">
        <v>359</v>
      </c>
      <c r="G10" s="61" t="s">
        <v>261</v>
      </c>
    </row>
    <row r="11" spans="2:7" ht="12.75">
      <c r="B11" s="62">
        <v>1</v>
      </c>
      <c r="C11" s="7" t="s">
        <v>262</v>
      </c>
      <c r="D11" s="100">
        <v>3591</v>
      </c>
      <c r="E11" s="118">
        <v>6</v>
      </c>
      <c r="F11" s="100">
        <v>3073.2</v>
      </c>
      <c r="G11" s="118">
        <v>4</v>
      </c>
    </row>
    <row r="12" spans="2:7" ht="12.75">
      <c r="B12" s="62">
        <v>2</v>
      </c>
      <c r="C12" s="7" t="s">
        <v>263</v>
      </c>
      <c r="D12" s="100">
        <v>9040.5</v>
      </c>
      <c r="E12" s="118">
        <v>15</v>
      </c>
      <c r="F12" s="100">
        <v>10823.35</v>
      </c>
      <c r="G12" s="118">
        <v>15</v>
      </c>
    </row>
    <row r="13" spans="2:7" ht="12.75">
      <c r="B13" s="62">
        <v>3</v>
      </c>
      <c r="C13" s="7" t="s">
        <v>264</v>
      </c>
      <c r="D13" s="100">
        <v>28533.3</v>
      </c>
      <c r="E13" s="118">
        <v>47</v>
      </c>
      <c r="F13" s="100">
        <v>46556.69</v>
      </c>
      <c r="G13" s="118">
        <v>66</v>
      </c>
    </row>
    <row r="14" spans="2:7" ht="12.75">
      <c r="B14" s="62">
        <v>4</v>
      </c>
      <c r="C14" s="7" t="s">
        <v>265</v>
      </c>
      <c r="D14" s="100">
        <v>1795.5</v>
      </c>
      <c r="E14" s="118">
        <v>3</v>
      </c>
      <c r="F14" s="100">
        <v>3880.9</v>
      </c>
      <c r="G14" s="118">
        <v>5</v>
      </c>
    </row>
    <row r="15" spans="2:7" ht="12.75">
      <c r="B15" s="62">
        <v>5</v>
      </c>
      <c r="C15" s="7" t="s">
        <v>266</v>
      </c>
      <c r="D15" s="100">
        <v>1795.5</v>
      </c>
      <c r="E15" s="118">
        <v>3</v>
      </c>
      <c r="F15" s="100">
        <v>2304.9</v>
      </c>
      <c r="G15" s="118">
        <v>3</v>
      </c>
    </row>
    <row r="16" spans="2:7" ht="12.75">
      <c r="B16" s="62">
        <v>6</v>
      </c>
      <c r="C16" s="7" t="s">
        <v>267</v>
      </c>
      <c r="D16" s="100">
        <v>630</v>
      </c>
      <c r="E16" s="118">
        <v>1</v>
      </c>
      <c r="F16" s="100">
        <v>768.3</v>
      </c>
      <c r="G16" s="118">
        <v>1</v>
      </c>
    </row>
    <row r="17" spans="2:7" ht="12.75">
      <c r="B17" s="62">
        <v>7</v>
      </c>
      <c r="C17" s="7" t="s">
        <v>268</v>
      </c>
      <c r="D17" s="100">
        <v>1197</v>
      </c>
      <c r="E17" s="118">
        <v>2</v>
      </c>
      <c r="F17" s="100">
        <v>0</v>
      </c>
      <c r="G17" s="118">
        <v>0</v>
      </c>
    </row>
    <row r="18" spans="2:7" ht="12.75">
      <c r="B18" s="62">
        <v>8</v>
      </c>
      <c r="C18" s="7" t="s">
        <v>269</v>
      </c>
      <c r="D18" s="100">
        <v>3591</v>
      </c>
      <c r="E18" s="118">
        <v>6</v>
      </c>
      <c r="F18" s="100">
        <v>5153.28</v>
      </c>
      <c r="G18" s="118">
        <v>7</v>
      </c>
    </row>
    <row r="19" spans="2:7" ht="12.75">
      <c r="B19" s="62">
        <v>9</v>
      </c>
      <c r="C19" s="7" t="s">
        <v>270</v>
      </c>
      <c r="D19" s="100">
        <v>598.5</v>
      </c>
      <c r="E19" s="118">
        <v>1</v>
      </c>
      <c r="F19" s="100">
        <v>768.3</v>
      </c>
      <c r="G19" s="118">
        <v>1</v>
      </c>
    </row>
    <row r="20" spans="2:7" ht="12.75">
      <c r="B20" s="62">
        <v>11</v>
      </c>
      <c r="C20" s="7" t="s">
        <v>271</v>
      </c>
      <c r="D20" s="100">
        <v>1795.5</v>
      </c>
      <c r="E20" s="118">
        <v>3</v>
      </c>
      <c r="F20" s="100">
        <v>3092.9</v>
      </c>
      <c r="G20" s="118">
        <v>4</v>
      </c>
    </row>
    <row r="21" spans="2:7" ht="12.75">
      <c r="B21" s="62">
        <v>13</v>
      </c>
      <c r="C21" s="7" t="s">
        <v>272</v>
      </c>
      <c r="D21" s="100">
        <v>1795</v>
      </c>
      <c r="E21" s="118">
        <v>3</v>
      </c>
      <c r="F21" s="100">
        <v>5560.3</v>
      </c>
      <c r="G21" s="118">
        <v>7</v>
      </c>
    </row>
    <row r="22" spans="2:7" ht="12.75">
      <c r="B22" s="62">
        <v>14</v>
      </c>
      <c r="C22" s="7" t="s">
        <v>273</v>
      </c>
      <c r="D22" s="100">
        <v>7276.5</v>
      </c>
      <c r="E22" s="118">
        <v>12</v>
      </c>
      <c r="F22" s="100">
        <v>9906.06</v>
      </c>
      <c r="G22" s="118">
        <v>14</v>
      </c>
    </row>
    <row r="23" spans="2:7" ht="12.75">
      <c r="B23" s="62">
        <v>15</v>
      </c>
      <c r="C23" s="7" t="s">
        <v>274</v>
      </c>
      <c r="D23" s="100">
        <v>2992.5</v>
      </c>
      <c r="E23" s="118">
        <v>5</v>
      </c>
      <c r="F23" s="100">
        <v>10650.24</v>
      </c>
      <c r="G23" s="118">
        <v>14</v>
      </c>
    </row>
    <row r="24" spans="2:7" ht="12.75">
      <c r="B24" s="62">
        <v>16</v>
      </c>
      <c r="C24" s="7" t="s">
        <v>275</v>
      </c>
      <c r="D24" s="100">
        <v>1795.5</v>
      </c>
      <c r="E24" s="118">
        <v>3</v>
      </c>
      <c r="F24" s="100">
        <v>3152</v>
      </c>
      <c r="G24" s="118">
        <v>4</v>
      </c>
    </row>
    <row r="25" spans="2:7" ht="12.75">
      <c r="B25" s="62">
        <v>17</v>
      </c>
      <c r="C25" s="7" t="s">
        <v>276</v>
      </c>
      <c r="D25" s="100">
        <v>7245</v>
      </c>
      <c r="E25" s="118">
        <v>12</v>
      </c>
      <c r="F25" s="100">
        <v>7840.26</v>
      </c>
      <c r="G25" s="118">
        <v>11</v>
      </c>
    </row>
    <row r="26" spans="2:7" ht="12.75">
      <c r="B26" s="62">
        <v>18</v>
      </c>
      <c r="C26" s="7" t="s">
        <v>277</v>
      </c>
      <c r="D26" s="100">
        <v>1795.5</v>
      </c>
      <c r="E26" s="118">
        <v>3</v>
      </c>
      <c r="F26" s="100">
        <v>3540.42</v>
      </c>
      <c r="G26" s="118">
        <v>5</v>
      </c>
    </row>
    <row r="27" spans="2:7" ht="12.75">
      <c r="B27" s="62">
        <v>19</v>
      </c>
      <c r="C27" s="7" t="s">
        <v>278</v>
      </c>
      <c r="D27" s="100">
        <v>4819.5</v>
      </c>
      <c r="E27" s="118">
        <v>8</v>
      </c>
      <c r="F27" s="100">
        <v>4609.8</v>
      </c>
      <c r="G27" s="118">
        <v>6</v>
      </c>
    </row>
    <row r="28" spans="2:7" ht="12.75">
      <c r="B28" s="62">
        <v>21</v>
      </c>
      <c r="C28" s="7" t="s">
        <v>279</v>
      </c>
      <c r="D28" s="100">
        <v>5481</v>
      </c>
      <c r="E28" s="118">
        <v>9</v>
      </c>
      <c r="F28" s="100">
        <v>5522.6</v>
      </c>
      <c r="G28" s="118">
        <v>7</v>
      </c>
    </row>
    <row r="29" spans="2:7" ht="12.75">
      <c r="B29" s="62">
        <v>22</v>
      </c>
      <c r="C29" s="7" t="s">
        <v>280</v>
      </c>
      <c r="D29" s="100">
        <v>3024</v>
      </c>
      <c r="E29" s="118">
        <v>5</v>
      </c>
      <c r="F29" s="100">
        <v>4186.82</v>
      </c>
      <c r="G29" s="118">
        <v>6</v>
      </c>
    </row>
    <row r="30" spans="2:7" ht="12.75">
      <c r="B30" s="62">
        <v>23</v>
      </c>
      <c r="C30" s="7" t="s">
        <v>281</v>
      </c>
      <c r="D30" s="100">
        <v>4788</v>
      </c>
      <c r="E30" s="118">
        <v>8</v>
      </c>
      <c r="F30" s="100">
        <v>6655.72</v>
      </c>
      <c r="G30" s="118">
        <v>10</v>
      </c>
    </row>
    <row r="31" spans="2:7" ht="12.75">
      <c r="B31" s="62">
        <v>24</v>
      </c>
      <c r="C31" s="7" t="s">
        <v>492</v>
      </c>
      <c r="D31" s="100">
        <v>0</v>
      </c>
      <c r="E31" s="118">
        <v>0</v>
      </c>
      <c r="F31" s="100">
        <v>4273.08</v>
      </c>
      <c r="G31" s="118">
        <v>6</v>
      </c>
    </row>
    <row r="32" spans="2:7" ht="12.75">
      <c r="B32" s="62">
        <v>25</v>
      </c>
      <c r="C32" s="7" t="s">
        <v>493</v>
      </c>
      <c r="D32" s="100">
        <v>0</v>
      </c>
      <c r="E32" s="118">
        <v>0</v>
      </c>
      <c r="F32" s="100">
        <v>2399.76</v>
      </c>
      <c r="G32" s="118">
        <v>4</v>
      </c>
    </row>
    <row r="33" spans="2:7" ht="12.75">
      <c r="B33" s="62">
        <v>26</v>
      </c>
      <c r="C33" s="7" t="s">
        <v>494</v>
      </c>
      <c r="D33" s="100">
        <v>0</v>
      </c>
      <c r="E33" s="118">
        <v>0</v>
      </c>
      <c r="F33" s="100">
        <v>2930.52</v>
      </c>
      <c r="G33" s="118">
        <v>5</v>
      </c>
    </row>
    <row r="34" spans="2:7" ht="12.75">
      <c r="B34" s="41"/>
      <c r="C34" s="8" t="s">
        <v>282</v>
      </c>
      <c r="D34" s="101">
        <f>SUM(D11:D33)</f>
        <v>93580.3</v>
      </c>
      <c r="E34" s="119">
        <f>SUM(E11:E33)</f>
        <v>155</v>
      </c>
      <c r="F34" s="101">
        <f>SUM(F11:F33)</f>
        <v>147649.4</v>
      </c>
      <c r="G34" s="119">
        <f>SUM(G11:G33)</f>
        <v>205</v>
      </c>
    </row>
    <row r="35" spans="6:7" ht="12.75">
      <c r="F35" s="101"/>
      <c r="G35" s="9"/>
    </row>
    <row r="37" ht="12.75">
      <c r="C37" t="s">
        <v>495</v>
      </c>
    </row>
    <row r="38" ht="12.75">
      <c r="C38" t="s">
        <v>496</v>
      </c>
    </row>
    <row r="39" ht="12.75">
      <c r="C39" t="s">
        <v>497</v>
      </c>
    </row>
    <row r="41" spans="5:7" ht="12.75">
      <c r="E41" s="37" t="s">
        <v>498</v>
      </c>
      <c r="F41" s="120" t="s">
        <v>499</v>
      </c>
      <c r="G41" s="120" t="s">
        <v>499</v>
      </c>
    </row>
    <row r="42" spans="5:7" ht="12.75">
      <c r="E42" s="37"/>
      <c r="F42" s="120" t="s">
        <v>500</v>
      </c>
      <c r="G42" s="120" t="s">
        <v>501</v>
      </c>
    </row>
    <row r="43" spans="3:7" ht="12.75">
      <c r="C43" t="s">
        <v>502</v>
      </c>
      <c r="E43" s="37">
        <v>23</v>
      </c>
      <c r="F43" s="91">
        <v>180</v>
      </c>
      <c r="G43" s="112">
        <v>4140</v>
      </c>
    </row>
    <row r="44" spans="3:7" ht="12.75">
      <c r="C44" t="s">
        <v>503</v>
      </c>
      <c r="E44" s="37">
        <v>27</v>
      </c>
      <c r="F44" s="91">
        <v>180</v>
      </c>
      <c r="G44" s="112">
        <v>4860</v>
      </c>
    </row>
    <row r="45" spans="3:7" ht="12.75">
      <c r="C45" t="s">
        <v>504</v>
      </c>
      <c r="E45" s="37">
        <v>27</v>
      </c>
      <c r="F45" s="91">
        <v>180</v>
      </c>
      <c r="G45" s="112">
        <v>4860</v>
      </c>
    </row>
    <row r="46" spans="3:7" ht="12.75">
      <c r="C46" t="s">
        <v>505</v>
      </c>
      <c r="E46" s="37">
        <v>24</v>
      </c>
      <c r="F46" s="91">
        <v>210</v>
      </c>
      <c r="G46" s="112">
        <v>5040</v>
      </c>
    </row>
    <row r="47" spans="3:7" ht="12.75">
      <c r="C47" t="s">
        <v>506</v>
      </c>
      <c r="E47" s="37">
        <v>7</v>
      </c>
      <c r="F47" s="91">
        <v>352</v>
      </c>
      <c r="G47" s="112">
        <v>2464</v>
      </c>
    </row>
    <row r="48" spans="3:7" ht="12.75">
      <c r="C48" t="s">
        <v>507</v>
      </c>
      <c r="E48" s="37">
        <v>1</v>
      </c>
      <c r="F48" s="91">
        <v>180</v>
      </c>
      <c r="G48" s="112">
        <v>180</v>
      </c>
    </row>
    <row r="49" spans="3:7" ht="12.75">
      <c r="C49" t="s">
        <v>508</v>
      </c>
      <c r="E49" s="37">
        <v>3</v>
      </c>
      <c r="F49" s="91">
        <v>210</v>
      </c>
      <c r="G49" s="112">
        <v>628</v>
      </c>
    </row>
    <row r="50" spans="3:7" ht="12.75">
      <c r="C50" t="s">
        <v>509</v>
      </c>
      <c r="E50" s="37">
        <v>5</v>
      </c>
      <c r="F50" s="91">
        <v>325</v>
      </c>
      <c r="G50" s="112">
        <v>1600</v>
      </c>
    </row>
  </sheetData>
  <mergeCells count="1">
    <mergeCell ref="A8:G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131">
      <selection activeCell="K144" sqref="K144"/>
    </sheetView>
  </sheetViews>
  <sheetFormatPr defaultColWidth="9.140625" defaultRowHeight="12.75"/>
  <cols>
    <col min="1" max="1" width="6.28125" style="0" customWidth="1"/>
    <col min="2" max="2" width="23.421875" style="0" customWidth="1"/>
    <col min="3" max="4" width="11.421875" style="0" customWidth="1"/>
    <col min="5" max="5" width="11.28125" style="0" customWidth="1"/>
    <col min="6" max="6" width="10.140625" style="0" customWidth="1"/>
    <col min="7" max="7" width="11.00390625" style="0" customWidth="1"/>
    <col min="8" max="8" width="12.28125" style="0" customWidth="1"/>
    <col min="9" max="9" width="15.140625" style="0" customWidth="1"/>
  </cols>
  <sheetData>
    <row r="1" spans="1:9" ht="18">
      <c r="A1" s="63" t="s">
        <v>283</v>
      </c>
      <c r="B1" s="63"/>
      <c r="C1" s="63"/>
      <c r="D1" s="63"/>
      <c r="E1" s="63"/>
      <c r="F1" s="63"/>
      <c r="G1" s="63"/>
      <c r="H1" s="63"/>
      <c r="I1" s="63"/>
    </row>
    <row r="2" spans="1:9" ht="19.5" customHeight="1">
      <c r="A2" s="157" t="s">
        <v>284</v>
      </c>
      <c r="B2" s="157"/>
      <c r="C2" s="157"/>
      <c r="D2" s="157"/>
      <c r="E2" s="157"/>
      <c r="F2" s="157"/>
      <c r="G2" s="157"/>
      <c r="H2" s="157"/>
      <c r="I2" s="157"/>
    </row>
    <row r="4" spans="1:8" ht="12.75">
      <c r="A4" s="139" t="s">
        <v>285</v>
      </c>
      <c r="B4" s="139" t="s">
        <v>286</v>
      </c>
      <c r="C4" s="139" t="s">
        <v>138</v>
      </c>
      <c r="D4" s="139"/>
      <c r="E4" s="141" t="s">
        <v>142</v>
      </c>
      <c r="F4" s="143"/>
      <c r="G4" s="139" t="s">
        <v>141</v>
      </c>
      <c r="H4" s="139"/>
    </row>
    <row r="5" spans="1:8" ht="12.75">
      <c r="A5" s="139"/>
      <c r="B5" s="144"/>
      <c r="C5" s="64" t="s">
        <v>146</v>
      </c>
      <c r="D5" s="64" t="s">
        <v>147</v>
      </c>
      <c r="E5" s="64" t="s">
        <v>146</v>
      </c>
      <c r="F5" s="64" t="s">
        <v>147</v>
      </c>
      <c r="G5" s="64" t="s">
        <v>146</v>
      </c>
      <c r="H5" s="64" t="s">
        <v>147</v>
      </c>
    </row>
    <row r="6" spans="1:8" ht="12.75">
      <c r="A6" s="73">
        <v>3020</v>
      </c>
      <c r="B6" s="44" t="s">
        <v>287</v>
      </c>
      <c r="C6" s="79">
        <v>100293</v>
      </c>
      <c r="D6" s="3">
        <v>92999.9</v>
      </c>
      <c r="E6" s="3">
        <v>25272</v>
      </c>
      <c r="F6" s="3">
        <v>24591.24</v>
      </c>
      <c r="G6" s="3">
        <v>30815</v>
      </c>
      <c r="H6" s="3">
        <v>30067.7</v>
      </c>
    </row>
    <row r="7" spans="1:8" ht="25.5">
      <c r="A7" s="73">
        <v>4010</v>
      </c>
      <c r="B7" s="44" t="s">
        <v>288</v>
      </c>
      <c r="C7" s="79">
        <v>1362441</v>
      </c>
      <c r="D7" s="3">
        <v>1329620.82</v>
      </c>
      <c r="E7" s="3">
        <v>421273</v>
      </c>
      <c r="F7" s="3">
        <v>373626.58</v>
      </c>
      <c r="G7" s="3">
        <v>530988</v>
      </c>
      <c r="H7" s="3">
        <v>417698.91</v>
      </c>
    </row>
    <row r="8" spans="1:8" ht="25.5">
      <c r="A8" s="73">
        <v>4040</v>
      </c>
      <c r="B8" s="44" t="s">
        <v>16</v>
      </c>
      <c r="C8" s="79">
        <v>109720</v>
      </c>
      <c r="D8" s="3">
        <v>109720.09</v>
      </c>
      <c r="E8" s="3">
        <v>31534</v>
      </c>
      <c r="F8" s="3">
        <v>31533.76</v>
      </c>
      <c r="G8" s="3">
        <v>33310</v>
      </c>
      <c r="H8" s="3">
        <v>33309.96</v>
      </c>
    </row>
    <row r="9" spans="1:8" ht="25.5">
      <c r="A9" s="73">
        <v>4110</v>
      </c>
      <c r="B9" s="44" t="s">
        <v>17</v>
      </c>
      <c r="C9" s="79">
        <v>258675</v>
      </c>
      <c r="D9" s="3">
        <v>241317.99</v>
      </c>
      <c r="E9" s="3">
        <v>69149</v>
      </c>
      <c r="F9" s="3">
        <v>69148.36</v>
      </c>
      <c r="G9" s="3">
        <v>75260</v>
      </c>
      <c r="H9" s="3">
        <v>75258.29</v>
      </c>
    </row>
    <row r="10" spans="1:8" ht="12.75">
      <c r="A10" s="73">
        <v>4120</v>
      </c>
      <c r="B10" s="44" t="s">
        <v>18</v>
      </c>
      <c r="C10" s="79">
        <v>34975</v>
      </c>
      <c r="D10" s="3">
        <v>32167.48</v>
      </c>
      <c r="E10" s="3">
        <v>9248</v>
      </c>
      <c r="F10" s="3">
        <v>9247.42</v>
      </c>
      <c r="G10" s="3">
        <v>10309</v>
      </c>
      <c r="H10" s="3">
        <v>10308.69</v>
      </c>
    </row>
    <row r="11" spans="1:8" ht="25.5">
      <c r="A11" s="73">
        <v>4170</v>
      </c>
      <c r="B11" s="44" t="s">
        <v>289</v>
      </c>
      <c r="C11" s="79">
        <v>17596</v>
      </c>
      <c r="D11" s="3">
        <v>17456</v>
      </c>
      <c r="E11" s="3">
        <v>1000</v>
      </c>
      <c r="F11" s="3">
        <v>840.58</v>
      </c>
      <c r="G11" s="3">
        <v>2700</v>
      </c>
      <c r="H11" s="3">
        <v>2400</v>
      </c>
    </row>
    <row r="12" spans="1:8" ht="25.5">
      <c r="A12" s="73">
        <v>4179</v>
      </c>
      <c r="B12" s="44" t="s">
        <v>289</v>
      </c>
      <c r="C12" s="79">
        <v>6658</v>
      </c>
      <c r="D12" s="3"/>
      <c r="E12" s="3"/>
      <c r="F12" s="3"/>
      <c r="G12" s="3"/>
      <c r="H12" s="3"/>
    </row>
    <row r="13" spans="1:8" ht="25.5">
      <c r="A13" s="73">
        <v>4210</v>
      </c>
      <c r="B13" s="44" t="s">
        <v>7</v>
      </c>
      <c r="C13" s="79">
        <v>172856</v>
      </c>
      <c r="D13" s="3">
        <v>96042.31</v>
      </c>
      <c r="E13" s="3">
        <v>31500</v>
      </c>
      <c r="F13" s="3">
        <v>31135.79</v>
      </c>
      <c r="G13" s="3">
        <v>27635</v>
      </c>
      <c r="H13" s="3">
        <v>25143.66</v>
      </c>
    </row>
    <row r="14" spans="1:8" ht="12.75">
      <c r="A14" s="73">
        <v>4240</v>
      </c>
      <c r="B14" s="44" t="s">
        <v>19</v>
      </c>
      <c r="C14" s="79">
        <v>4000</v>
      </c>
      <c r="D14" s="3">
        <v>0</v>
      </c>
      <c r="E14" s="3">
        <v>2000</v>
      </c>
      <c r="F14" s="3">
        <v>0</v>
      </c>
      <c r="G14" s="3">
        <v>2000</v>
      </c>
      <c r="H14" s="3">
        <v>420</v>
      </c>
    </row>
    <row r="15" spans="1:8" ht="12.75">
      <c r="A15" s="73">
        <v>4260</v>
      </c>
      <c r="B15" s="44" t="s">
        <v>40</v>
      </c>
      <c r="C15" s="79">
        <v>25048</v>
      </c>
      <c r="D15" s="3">
        <v>24950.63</v>
      </c>
      <c r="E15" s="3">
        <v>8047</v>
      </c>
      <c r="F15" s="3">
        <v>8043</v>
      </c>
      <c r="G15" s="3">
        <v>9345</v>
      </c>
      <c r="H15" s="3">
        <v>9343.18</v>
      </c>
    </row>
    <row r="16" spans="1:8" ht="12.75">
      <c r="A16" s="73">
        <v>4270</v>
      </c>
      <c r="B16" s="44" t="s">
        <v>41</v>
      </c>
      <c r="C16" s="79">
        <v>3000</v>
      </c>
      <c r="D16" s="3">
        <v>974.22</v>
      </c>
      <c r="E16" s="3">
        <v>1200</v>
      </c>
      <c r="F16" s="3">
        <v>650.54</v>
      </c>
      <c r="G16" s="3">
        <v>800</v>
      </c>
      <c r="H16" s="3">
        <v>246.8</v>
      </c>
    </row>
    <row r="17" spans="1:8" ht="12.75">
      <c r="A17" s="73">
        <v>4280</v>
      </c>
      <c r="B17" s="44" t="s">
        <v>290</v>
      </c>
      <c r="C17" s="79">
        <v>1500</v>
      </c>
      <c r="D17" s="3">
        <v>1360</v>
      </c>
      <c r="E17" s="3">
        <v>1000</v>
      </c>
      <c r="F17" s="3">
        <v>630</v>
      </c>
      <c r="G17" s="3">
        <v>800</v>
      </c>
      <c r="H17" s="3">
        <v>430</v>
      </c>
    </row>
    <row r="18" spans="1:8" ht="12.75">
      <c r="A18" s="73">
        <v>4300</v>
      </c>
      <c r="B18" s="44" t="s">
        <v>8</v>
      </c>
      <c r="C18" s="79">
        <v>95250</v>
      </c>
      <c r="D18" s="3">
        <v>28090.31</v>
      </c>
      <c r="E18" s="3">
        <v>4560</v>
      </c>
      <c r="F18" s="3">
        <v>3705.72</v>
      </c>
      <c r="G18" s="3">
        <v>5650</v>
      </c>
      <c r="H18" s="3">
        <v>3722.44</v>
      </c>
    </row>
    <row r="19" spans="1:8" ht="12.75">
      <c r="A19" s="73">
        <v>4350</v>
      </c>
      <c r="B19" s="44" t="s">
        <v>43</v>
      </c>
      <c r="C19" s="79">
        <v>550</v>
      </c>
      <c r="D19" s="3">
        <v>543.32</v>
      </c>
      <c r="E19" s="3">
        <v>720</v>
      </c>
      <c r="F19" s="3">
        <v>720</v>
      </c>
      <c r="G19" s="3">
        <v>720</v>
      </c>
      <c r="H19" s="3">
        <v>720</v>
      </c>
    </row>
    <row r="20" spans="1:8" ht="25.5">
      <c r="A20" s="73">
        <v>4370</v>
      </c>
      <c r="B20" s="44" t="s">
        <v>291</v>
      </c>
      <c r="C20" s="79">
        <v>5290</v>
      </c>
      <c r="D20" s="3">
        <v>4200.71</v>
      </c>
      <c r="E20" s="3">
        <v>2000</v>
      </c>
      <c r="F20" s="3">
        <v>1540.8</v>
      </c>
      <c r="G20" s="3">
        <v>1410</v>
      </c>
      <c r="H20" s="3">
        <v>1406.38</v>
      </c>
    </row>
    <row r="21" spans="1:8" ht="12.75">
      <c r="A21" s="73">
        <v>4410</v>
      </c>
      <c r="B21" s="44" t="s">
        <v>9</v>
      </c>
      <c r="C21" s="79">
        <v>3000</v>
      </c>
      <c r="D21" s="3">
        <v>751.79</v>
      </c>
      <c r="E21" s="3">
        <v>800</v>
      </c>
      <c r="F21" s="3">
        <v>391.58</v>
      </c>
      <c r="G21" s="3">
        <v>900</v>
      </c>
      <c r="H21" s="3">
        <v>451.32</v>
      </c>
    </row>
    <row r="22" spans="1:8" ht="12.75">
      <c r="A22" s="73">
        <v>4430</v>
      </c>
      <c r="B22" s="44" t="s">
        <v>11</v>
      </c>
      <c r="C22" s="79">
        <v>2448</v>
      </c>
      <c r="D22" s="3">
        <v>2447.25</v>
      </c>
      <c r="E22" s="3">
        <v>1125</v>
      </c>
      <c r="F22" s="3">
        <v>1121</v>
      </c>
      <c r="G22" s="3">
        <v>1167</v>
      </c>
      <c r="H22" s="3">
        <v>1167</v>
      </c>
    </row>
    <row r="23" spans="1:8" ht="25.5">
      <c r="A23" s="73">
        <v>4440</v>
      </c>
      <c r="B23" s="44" t="s">
        <v>292</v>
      </c>
      <c r="C23" s="79">
        <v>79274</v>
      </c>
      <c r="D23" s="3">
        <v>79030.3</v>
      </c>
      <c r="E23" s="3">
        <v>23365</v>
      </c>
      <c r="F23" s="3">
        <v>23360.19</v>
      </c>
      <c r="G23" s="3">
        <v>24888</v>
      </c>
      <c r="H23" s="3">
        <v>24887.43</v>
      </c>
    </row>
    <row r="24" spans="1:8" ht="25.5">
      <c r="A24" s="73">
        <v>4520</v>
      </c>
      <c r="B24" s="44" t="s">
        <v>45</v>
      </c>
      <c r="C24" s="79">
        <v>2935</v>
      </c>
      <c r="D24" s="3">
        <v>2935</v>
      </c>
      <c r="E24" s="3">
        <v>473</v>
      </c>
      <c r="F24" s="3">
        <v>473</v>
      </c>
      <c r="G24" s="3">
        <v>623</v>
      </c>
      <c r="H24" s="3">
        <v>623</v>
      </c>
    </row>
    <row r="25" spans="1:8" ht="12.75">
      <c r="A25" s="73">
        <v>4700</v>
      </c>
      <c r="B25" s="44" t="s">
        <v>46</v>
      </c>
      <c r="C25" s="79">
        <v>1249</v>
      </c>
      <c r="D25" s="3">
        <v>1150</v>
      </c>
      <c r="E25" s="3">
        <v>400</v>
      </c>
      <c r="F25" s="3">
        <v>400</v>
      </c>
      <c r="G25" s="3">
        <v>450</v>
      </c>
      <c r="H25" s="3">
        <v>450</v>
      </c>
    </row>
    <row r="26" spans="1:8" ht="12.75">
      <c r="A26" s="66"/>
      <c r="B26" s="67" t="s">
        <v>293</v>
      </c>
      <c r="C26" s="82">
        <v>2286758</v>
      </c>
      <c r="D26" s="16">
        <f>SUM(D6:D25)</f>
        <v>2065758.12</v>
      </c>
      <c r="E26" s="16">
        <f>SUM(E6:E25)</f>
        <v>634666</v>
      </c>
      <c r="F26" s="16">
        <f>SUM(F6:F25)</f>
        <v>581159.5599999999</v>
      </c>
      <c r="G26" s="16">
        <f>SUM(G6:G25)</f>
        <v>759770</v>
      </c>
      <c r="H26" s="16">
        <f>SUM(H6:H25)</f>
        <v>638054.76</v>
      </c>
    </row>
    <row r="27" spans="1:8" ht="12.75">
      <c r="A27" s="83"/>
      <c r="B27" s="84"/>
      <c r="C27" s="14"/>
      <c r="D27" s="14"/>
      <c r="E27" s="14"/>
      <c r="F27" s="14"/>
      <c r="G27" s="14"/>
      <c r="H27" s="14"/>
    </row>
    <row r="28" spans="1:8" ht="15.75">
      <c r="A28" s="83"/>
      <c r="B28" s="85" t="s">
        <v>321</v>
      </c>
      <c r="C28" s="14"/>
      <c r="D28" s="14"/>
      <c r="E28" s="14"/>
      <c r="F28" s="14"/>
      <c r="G28" s="14"/>
      <c r="H28" s="14"/>
    </row>
    <row r="29" spans="1:8" ht="25.5">
      <c r="A29" s="81" t="s">
        <v>285</v>
      </c>
      <c r="B29" s="65" t="s">
        <v>286</v>
      </c>
      <c r="C29" s="86" t="s">
        <v>138</v>
      </c>
      <c r="D29" s="86" t="s">
        <v>142</v>
      </c>
      <c r="E29" s="86" t="s">
        <v>141</v>
      </c>
      <c r="F29" s="14"/>
      <c r="G29" s="14"/>
      <c r="H29" s="14"/>
    </row>
    <row r="30" spans="1:8" ht="12.75">
      <c r="A30" s="73">
        <v>3020</v>
      </c>
      <c r="B30" s="44" t="s">
        <v>287</v>
      </c>
      <c r="C30" s="4">
        <v>2312.89</v>
      </c>
      <c r="D30" s="4">
        <v>0</v>
      </c>
      <c r="E30" s="4">
        <v>0</v>
      </c>
      <c r="F30" s="14"/>
      <c r="G30" s="14"/>
      <c r="H30" s="14"/>
    </row>
    <row r="31" spans="1:8" ht="25.5">
      <c r="A31" s="73">
        <v>4010</v>
      </c>
      <c r="B31" s="44" t="s">
        <v>288</v>
      </c>
      <c r="C31" s="4">
        <v>32819.09</v>
      </c>
      <c r="D31" s="4">
        <v>47646</v>
      </c>
      <c r="E31" s="4">
        <v>113287.32</v>
      </c>
      <c r="F31" s="14"/>
      <c r="G31" s="14"/>
      <c r="H31" s="14"/>
    </row>
    <row r="32" spans="1:8" ht="25.5">
      <c r="A32" s="73">
        <v>4110</v>
      </c>
      <c r="B32" s="44" t="s">
        <v>17</v>
      </c>
      <c r="C32" s="4">
        <v>17356.88</v>
      </c>
      <c r="D32" s="4">
        <v>0</v>
      </c>
      <c r="E32" s="4">
        <v>0</v>
      </c>
      <c r="F32" s="14"/>
      <c r="G32" s="14"/>
      <c r="H32" s="14"/>
    </row>
    <row r="33" spans="1:8" ht="12.75">
      <c r="A33" s="73">
        <v>4120</v>
      </c>
      <c r="B33" s="44" t="s">
        <v>18</v>
      </c>
      <c r="C33" s="4">
        <v>2803.44</v>
      </c>
      <c r="D33" s="4">
        <v>0</v>
      </c>
      <c r="E33" s="4">
        <v>0</v>
      </c>
      <c r="F33" s="14"/>
      <c r="G33" s="14"/>
      <c r="H33" s="14"/>
    </row>
    <row r="34" spans="1:8" ht="25.5">
      <c r="A34" s="73">
        <v>4210</v>
      </c>
      <c r="B34" s="44" t="s">
        <v>7</v>
      </c>
      <c r="C34" s="4">
        <v>8294.3</v>
      </c>
      <c r="D34" s="4">
        <v>0</v>
      </c>
      <c r="E34" s="4">
        <v>0</v>
      </c>
      <c r="F34" s="14"/>
      <c r="G34" s="14"/>
      <c r="H34" s="14"/>
    </row>
    <row r="35" spans="1:8" ht="12.75">
      <c r="A35" s="83"/>
      <c r="B35" s="87" t="s">
        <v>293</v>
      </c>
      <c r="C35" s="16">
        <f>SUM(C30:C34)</f>
        <v>63586.600000000006</v>
      </c>
      <c r="D35" s="16">
        <v>47646</v>
      </c>
      <c r="E35" s="16">
        <v>113287.32</v>
      </c>
      <c r="F35" s="14"/>
      <c r="G35" s="14"/>
      <c r="H35" s="14"/>
    </row>
    <row r="36" spans="1:8" ht="12.75">
      <c r="A36" s="83"/>
      <c r="B36" s="84"/>
      <c r="C36" s="19"/>
      <c r="D36" s="19"/>
      <c r="E36" s="19"/>
      <c r="F36" s="14"/>
      <c r="G36" s="14"/>
      <c r="H36" s="14"/>
    </row>
    <row r="37" spans="1:8" ht="12.75">
      <c r="A37" s="83"/>
      <c r="B37" s="84"/>
      <c r="C37" s="19"/>
      <c r="D37" s="19"/>
      <c r="E37" s="19"/>
      <c r="F37" s="14"/>
      <c r="G37" s="14"/>
      <c r="H37" s="14"/>
    </row>
    <row r="38" spans="1:8" ht="12.75">
      <c r="A38" s="83"/>
      <c r="B38" s="84"/>
      <c r="C38" s="19"/>
      <c r="D38" s="19"/>
      <c r="E38" s="19"/>
      <c r="F38" s="14"/>
      <c r="G38" s="14"/>
      <c r="H38" s="14"/>
    </row>
    <row r="39" spans="1:8" ht="12.75">
      <c r="A39" s="83"/>
      <c r="B39" s="84"/>
      <c r="C39" s="19"/>
      <c r="D39" s="19"/>
      <c r="E39" s="19"/>
      <c r="F39" s="14"/>
      <c r="G39" s="14"/>
      <c r="H39" s="14"/>
    </row>
    <row r="40" spans="1:8" ht="12.75">
      <c r="A40" s="83"/>
      <c r="B40" s="84"/>
      <c r="C40" s="19"/>
      <c r="D40" s="19"/>
      <c r="E40" s="19"/>
      <c r="F40" s="14"/>
      <c r="G40" s="14"/>
      <c r="H40" s="14"/>
    </row>
    <row r="41" spans="1:8" ht="12.75">
      <c r="A41" s="83"/>
      <c r="B41" s="84"/>
      <c r="C41" s="14"/>
      <c r="D41" s="14"/>
      <c r="E41" s="14"/>
      <c r="F41" s="14"/>
      <c r="G41" s="14"/>
      <c r="H41" s="14"/>
    </row>
    <row r="42" spans="2:4" s="68" customFormat="1" ht="25.5" customHeight="1">
      <c r="B42" s="140" t="s">
        <v>294</v>
      </c>
      <c r="C42" s="140"/>
      <c r="D42" s="140"/>
    </row>
    <row r="43" s="68" customFormat="1" ht="12.75"/>
    <row r="44" spans="2:8" ht="12.75">
      <c r="B44" s="64" t="s">
        <v>286</v>
      </c>
      <c r="C44" s="141" t="s">
        <v>138</v>
      </c>
      <c r="D44" s="143"/>
      <c r="E44" s="141" t="s">
        <v>142</v>
      </c>
      <c r="F44" s="143"/>
      <c r="G44" s="139" t="s">
        <v>141</v>
      </c>
      <c r="H44" s="139"/>
    </row>
    <row r="45" spans="2:8" ht="12.75">
      <c r="B45" s="71" t="s">
        <v>295</v>
      </c>
      <c r="C45" s="138">
        <v>81464.49</v>
      </c>
      <c r="D45" s="177"/>
      <c r="E45" s="138">
        <v>20673.47</v>
      </c>
      <c r="F45" s="177"/>
      <c r="G45" s="138">
        <v>25524.08</v>
      </c>
      <c r="H45" s="177"/>
    </row>
    <row r="46" spans="2:8" ht="12.75">
      <c r="B46" s="71" t="s">
        <v>34</v>
      </c>
      <c r="C46" s="138">
        <v>4842</v>
      </c>
      <c r="D46" s="177"/>
      <c r="E46" s="138">
        <v>1540</v>
      </c>
      <c r="F46" s="177"/>
      <c r="G46" s="138">
        <v>1932</v>
      </c>
      <c r="H46" s="177"/>
    </row>
    <row r="47" spans="2:8" ht="25.5">
      <c r="B47" s="71" t="s">
        <v>48</v>
      </c>
      <c r="C47" s="138">
        <v>1001.45</v>
      </c>
      <c r="D47" s="177"/>
      <c r="E47" s="138">
        <v>520.49</v>
      </c>
      <c r="F47" s="177"/>
      <c r="G47" s="138">
        <v>329</v>
      </c>
      <c r="H47" s="177"/>
    </row>
    <row r="48" spans="2:8" ht="12.75">
      <c r="B48" s="71" t="s">
        <v>99</v>
      </c>
      <c r="C48" s="138">
        <v>263.74</v>
      </c>
      <c r="D48" s="177"/>
      <c r="E48" s="138">
        <v>204.55</v>
      </c>
      <c r="F48" s="177"/>
      <c r="G48" s="138">
        <v>237.24</v>
      </c>
      <c r="H48" s="177"/>
    </row>
    <row r="49" spans="2:8" ht="12.75">
      <c r="B49" s="71" t="s">
        <v>97</v>
      </c>
      <c r="C49" s="138">
        <v>1265.66</v>
      </c>
      <c r="D49" s="177"/>
      <c r="E49" s="138">
        <v>542.73</v>
      </c>
      <c r="F49" s="177"/>
      <c r="G49" s="138">
        <v>454.38</v>
      </c>
      <c r="H49" s="177"/>
    </row>
    <row r="50" spans="2:8" ht="12.75">
      <c r="B50" s="71" t="s">
        <v>296</v>
      </c>
      <c r="C50" s="138">
        <v>445.56</v>
      </c>
      <c r="D50" s="177"/>
      <c r="E50" s="138">
        <v>0</v>
      </c>
      <c r="F50" s="177"/>
      <c r="G50" s="138">
        <v>0</v>
      </c>
      <c r="H50" s="177"/>
    </row>
    <row r="51" spans="2:8" ht="12.75">
      <c r="B51" s="71" t="s">
        <v>28</v>
      </c>
      <c r="C51" s="138">
        <v>3400</v>
      </c>
      <c r="D51" s="177"/>
      <c r="E51" s="138">
        <v>1110</v>
      </c>
      <c r="F51" s="177"/>
      <c r="G51" s="138">
        <v>1191</v>
      </c>
      <c r="H51" s="177"/>
    </row>
    <row r="52" spans="2:8" ht="25.5">
      <c r="B52" s="71" t="s">
        <v>318</v>
      </c>
      <c r="C52" s="138">
        <v>317</v>
      </c>
      <c r="D52" s="177"/>
      <c r="E52" s="138">
        <v>0</v>
      </c>
      <c r="F52" s="177"/>
      <c r="G52" s="138">
        <v>400</v>
      </c>
      <c r="H52" s="177"/>
    </row>
    <row r="53" spans="2:8" ht="12.75">
      <c r="B53" s="70" t="s">
        <v>293</v>
      </c>
      <c r="C53" s="178">
        <f>SUM(C45:D52)</f>
        <v>92999.90000000001</v>
      </c>
      <c r="D53" s="177"/>
      <c r="E53" s="178">
        <f>SUM(E45:F52)</f>
        <v>24591.24</v>
      </c>
      <c r="F53" s="177"/>
      <c r="G53" s="178">
        <f>SUM(G45:H52)</f>
        <v>30067.700000000004</v>
      </c>
      <c r="H53" s="177"/>
    </row>
    <row r="55" spans="2:5" ht="15.75">
      <c r="B55" s="140" t="s">
        <v>297</v>
      </c>
      <c r="C55" s="140"/>
      <c r="D55" s="140"/>
      <c r="E55" s="140"/>
    </row>
    <row r="57" spans="2:8" ht="12.75">
      <c r="B57" s="64" t="s">
        <v>286</v>
      </c>
      <c r="C57" s="141" t="s">
        <v>138</v>
      </c>
      <c r="D57" s="143"/>
      <c r="E57" s="141" t="s">
        <v>142</v>
      </c>
      <c r="F57" s="143"/>
      <c r="G57" s="139" t="s">
        <v>141</v>
      </c>
      <c r="H57" s="139"/>
    </row>
    <row r="58" spans="2:8" ht="12.75">
      <c r="B58" s="71" t="s">
        <v>51</v>
      </c>
      <c r="C58" s="138">
        <v>982052.8</v>
      </c>
      <c r="D58" s="177"/>
      <c r="E58" s="138">
        <v>257726.51</v>
      </c>
      <c r="F58" s="177"/>
      <c r="G58" s="138">
        <v>288905.47</v>
      </c>
      <c r="H58" s="177"/>
    </row>
    <row r="59" spans="2:8" ht="12.75">
      <c r="B59" s="71" t="s">
        <v>36</v>
      </c>
      <c r="C59" s="138">
        <v>118385.87</v>
      </c>
      <c r="D59" s="177"/>
      <c r="E59" s="138">
        <v>37208.74</v>
      </c>
      <c r="F59" s="177"/>
      <c r="G59" s="138">
        <v>48397.42</v>
      </c>
      <c r="H59" s="177"/>
    </row>
    <row r="60" spans="2:8" ht="12.75">
      <c r="B60" s="71" t="s">
        <v>298</v>
      </c>
      <c r="C60" s="138">
        <v>9400</v>
      </c>
      <c r="D60" s="177"/>
      <c r="E60" s="138">
        <v>3670</v>
      </c>
      <c r="F60" s="177"/>
      <c r="G60" s="138">
        <v>3900</v>
      </c>
      <c r="H60" s="177"/>
    </row>
    <row r="61" spans="2:8" ht="12.75">
      <c r="B61" s="71" t="s">
        <v>299</v>
      </c>
      <c r="C61" s="138">
        <v>19547.91</v>
      </c>
      <c r="D61" s="177"/>
      <c r="E61" s="138">
        <v>0</v>
      </c>
      <c r="F61" s="177"/>
      <c r="G61" s="138">
        <v>0</v>
      </c>
      <c r="H61" s="177"/>
    </row>
    <row r="62" spans="2:8" ht="12.75">
      <c r="B62" s="71" t="s">
        <v>53</v>
      </c>
      <c r="C62" s="138">
        <v>116800.62</v>
      </c>
      <c r="D62" s="177"/>
      <c r="E62" s="138">
        <v>36817.54</v>
      </c>
      <c r="F62" s="177"/>
      <c r="G62" s="138">
        <v>36798.67</v>
      </c>
      <c r="H62" s="177"/>
    </row>
    <row r="63" spans="2:8" ht="12.75">
      <c r="B63" s="71" t="s">
        <v>300</v>
      </c>
      <c r="C63" s="138">
        <v>2000</v>
      </c>
      <c r="D63" s="177"/>
      <c r="E63" s="138">
        <v>1000</v>
      </c>
      <c r="F63" s="177"/>
      <c r="G63" s="138">
        <v>1320</v>
      </c>
      <c r="H63" s="177"/>
    </row>
    <row r="64" spans="2:8" ht="25.5">
      <c r="B64" s="71" t="s">
        <v>301</v>
      </c>
      <c r="C64" s="138">
        <v>20566.46</v>
      </c>
      <c r="D64" s="177"/>
      <c r="E64" s="138">
        <v>8685.28</v>
      </c>
      <c r="F64" s="177"/>
      <c r="G64" s="138">
        <v>0</v>
      </c>
      <c r="H64" s="177"/>
    </row>
    <row r="65" spans="2:8" ht="12.75">
      <c r="B65" s="71" t="s">
        <v>32</v>
      </c>
      <c r="C65" s="138">
        <v>42745.62</v>
      </c>
      <c r="D65" s="177"/>
      <c r="E65" s="138">
        <v>11986.92</v>
      </c>
      <c r="F65" s="177"/>
      <c r="G65" s="138">
        <v>13896.92</v>
      </c>
      <c r="H65" s="177"/>
    </row>
    <row r="66" spans="2:8" ht="12.75">
      <c r="B66" s="71" t="s">
        <v>37</v>
      </c>
      <c r="C66" s="138">
        <v>5165.31</v>
      </c>
      <c r="D66" s="177"/>
      <c r="E66" s="138">
        <v>437.75</v>
      </c>
      <c r="F66" s="177"/>
      <c r="G66" s="138">
        <v>5223.12</v>
      </c>
      <c r="H66" s="177"/>
    </row>
    <row r="67" spans="2:8" ht="12.75">
      <c r="B67" s="71" t="s">
        <v>349</v>
      </c>
      <c r="C67" s="138">
        <v>2638.63</v>
      </c>
      <c r="D67" s="177"/>
      <c r="E67" s="138">
        <v>211.84</v>
      </c>
      <c r="F67" s="177"/>
      <c r="G67" s="138">
        <v>603.31</v>
      </c>
      <c r="H67" s="177"/>
    </row>
    <row r="68" spans="2:8" ht="12.75">
      <c r="B68" s="71" t="s">
        <v>415</v>
      </c>
      <c r="C68" s="138">
        <v>0</v>
      </c>
      <c r="D68" s="145"/>
      <c r="E68" s="138">
        <v>15882</v>
      </c>
      <c r="F68" s="177"/>
      <c r="G68" s="138">
        <v>18654</v>
      </c>
      <c r="H68" s="177"/>
    </row>
    <row r="69" spans="2:8" ht="12.75">
      <c r="B69" s="71" t="s">
        <v>420</v>
      </c>
      <c r="C69" s="138">
        <v>10317.6</v>
      </c>
      <c r="D69" s="177"/>
      <c r="E69" s="138">
        <v>0</v>
      </c>
      <c r="F69" s="145"/>
      <c r="G69" s="138">
        <v>0</v>
      </c>
      <c r="H69" s="145"/>
    </row>
    <row r="70" spans="2:8" ht="12.75">
      <c r="B70" s="72" t="s">
        <v>293</v>
      </c>
      <c r="C70" s="178">
        <f>SUM(C58:D69)</f>
        <v>1329620.8199999998</v>
      </c>
      <c r="D70" s="177"/>
      <c r="E70" s="178">
        <f>SUM(E58:F69)</f>
        <v>373626.58</v>
      </c>
      <c r="F70" s="177"/>
      <c r="G70" s="178">
        <f>SUM(G58:H69)</f>
        <v>417698.9099999999</v>
      </c>
      <c r="H70" s="177"/>
    </row>
    <row r="71" spans="2:8" ht="12.75">
      <c r="B71" s="103"/>
      <c r="C71" s="19"/>
      <c r="D71" s="19"/>
      <c r="E71" s="19"/>
      <c r="F71" s="19"/>
      <c r="G71" s="19"/>
      <c r="H71" s="19"/>
    </row>
    <row r="72" spans="2:8" ht="12.75">
      <c r="B72" s="103"/>
      <c r="C72" s="19"/>
      <c r="D72" s="19"/>
      <c r="E72" s="19"/>
      <c r="F72" s="19"/>
      <c r="G72" s="19"/>
      <c r="H72" s="19"/>
    </row>
    <row r="73" spans="2:5" ht="15.75">
      <c r="B73" s="140" t="s">
        <v>302</v>
      </c>
      <c r="C73" s="140"/>
      <c r="D73" s="140"/>
      <c r="E73" s="140"/>
    </row>
    <row r="74" spans="2:5" ht="15.75">
      <c r="B74" s="69"/>
      <c r="C74" s="69"/>
      <c r="D74" s="69"/>
      <c r="E74" s="69"/>
    </row>
    <row r="75" spans="2:8" ht="12.75">
      <c r="B75" s="64" t="s">
        <v>286</v>
      </c>
      <c r="C75" s="141" t="s">
        <v>138</v>
      </c>
      <c r="D75" s="143"/>
      <c r="E75" s="141" t="s">
        <v>142</v>
      </c>
      <c r="F75" s="143"/>
      <c r="G75" s="139" t="s">
        <v>141</v>
      </c>
      <c r="H75" s="139"/>
    </row>
    <row r="76" spans="2:8" ht="12.75">
      <c r="B76" s="71" t="s">
        <v>418</v>
      </c>
      <c r="C76" s="138">
        <v>59364.45</v>
      </c>
      <c r="D76" s="177"/>
      <c r="E76" s="138">
        <v>15254.66</v>
      </c>
      <c r="F76" s="177"/>
      <c r="G76" s="138">
        <v>18708.4</v>
      </c>
      <c r="H76" s="177"/>
    </row>
    <row r="77" spans="2:8" ht="12.75">
      <c r="B77" s="71" t="s">
        <v>303</v>
      </c>
      <c r="C77" s="138">
        <v>9864.89</v>
      </c>
      <c r="D77" s="177"/>
      <c r="E77" s="138">
        <v>610.52</v>
      </c>
      <c r="F77" s="177"/>
      <c r="G77" s="138">
        <v>1284.18</v>
      </c>
      <c r="H77" s="177"/>
    </row>
    <row r="78" spans="2:8" ht="12.75">
      <c r="B78" s="71" t="s">
        <v>316</v>
      </c>
      <c r="C78" s="138">
        <v>5858.46</v>
      </c>
      <c r="D78" s="177"/>
      <c r="E78" s="138">
        <v>626.18</v>
      </c>
      <c r="F78" s="177"/>
      <c r="G78" s="138">
        <v>872.33</v>
      </c>
      <c r="H78" s="177"/>
    </row>
    <row r="79" spans="2:8" ht="25.5">
      <c r="B79" s="71" t="s">
        <v>60</v>
      </c>
      <c r="C79" s="138">
        <v>1014.17</v>
      </c>
      <c r="D79" s="177"/>
      <c r="E79" s="138">
        <v>15.15</v>
      </c>
      <c r="F79" s="177"/>
      <c r="G79" s="138">
        <v>355.18</v>
      </c>
      <c r="H79" s="177"/>
    </row>
    <row r="80" spans="2:8" ht="25.5">
      <c r="B80" s="71" t="s">
        <v>304</v>
      </c>
      <c r="C80" s="138">
        <v>249.2</v>
      </c>
      <c r="D80" s="177"/>
      <c r="E80" s="138">
        <v>251.96</v>
      </c>
      <c r="F80" s="177"/>
      <c r="G80" s="138">
        <v>90.84</v>
      </c>
      <c r="H80" s="177"/>
    </row>
    <row r="81" spans="2:8" ht="12.75">
      <c r="B81" s="71" t="s">
        <v>102</v>
      </c>
      <c r="C81" s="138">
        <v>633.8</v>
      </c>
      <c r="D81" s="177"/>
      <c r="E81" s="138">
        <v>75.9</v>
      </c>
      <c r="F81" s="177"/>
      <c r="G81" s="138">
        <v>197.55</v>
      </c>
      <c r="H81" s="177"/>
    </row>
    <row r="82" spans="2:8" ht="25.5">
      <c r="B82" s="71" t="s">
        <v>305</v>
      </c>
      <c r="C82" s="138">
        <v>338.93</v>
      </c>
      <c r="D82" s="177"/>
      <c r="E82" s="138">
        <v>0</v>
      </c>
      <c r="F82" s="177"/>
      <c r="G82" s="138">
        <v>102.09</v>
      </c>
      <c r="H82" s="177"/>
    </row>
    <row r="83" spans="2:8" ht="25.5">
      <c r="B83" s="71" t="s">
        <v>317</v>
      </c>
      <c r="C83" s="138">
        <v>431.39</v>
      </c>
      <c r="D83" s="177"/>
      <c r="E83" s="138">
        <v>2520.46</v>
      </c>
      <c r="F83" s="177"/>
      <c r="G83" s="138">
        <v>1344</v>
      </c>
      <c r="H83" s="177"/>
    </row>
    <row r="84" spans="2:8" ht="25.5">
      <c r="B84" s="71" t="s">
        <v>67</v>
      </c>
      <c r="C84" s="138">
        <v>128.85</v>
      </c>
      <c r="D84" s="177"/>
      <c r="E84" s="138">
        <v>0</v>
      </c>
      <c r="F84" s="177"/>
      <c r="G84" s="138">
        <v>0</v>
      </c>
      <c r="H84" s="177"/>
    </row>
    <row r="85" spans="2:8" ht="12.75">
      <c r="B85" s="71" t="s">
        <v>65</v>
      </c>
      <c r="C85" s="138">
        <v>10901.74</v>
      </c>
      <c r="D85" s="177"/>
      <c r="E85" s="138">
        <v>5770.84</v>
      </c>
      <c r="F85" s="177"/>
      <c r="G85" s="138">
        <v>2242.27</v>
      </c>
      <c r="H85" s="177"/>
    </row>
    <row r="86" spans="2:8" ht="25.5">
      <c r="B86" s="71" t="s">
        <v>306</v>
      </c>
      <c r="C86" s="138">
        <v>6495.37</v>
      </c>
      <c r="D86" s="177"/>
      <c r="E86" s="138">
        <v>173.78</v>
      </c>
      <c r="F86" s="177"/>
      <c r="G86" s="138">
        <v>69.06</v>
      </c>
      <c r="H86" s="177"/>
    </row>
    <row r="87" spans="2:8" ht="12.75">
      <c r="B87" s="71" t="s">
        <v>307</v>
      </c>
      <c r="C87" s="138">
        <v>103.32</v>
      </c>
      <c r="D87" s="177"/>
      <c r="E87" s="138">
        <v>0</v>
      </c>
      <c r="F87" s="177"/>
      <c r="G87" s="138">
        <v>166.05</v>
      </c>
      <c r="H87" s="177"/>
    </row>
    <row r="88" spans="2:8" ht="25.5">
      <c r="B88" s="71" t="s">
        <v>416</v>
      </c>
      <c r="C88" s="138">
        <v>346.32</v>
      </c>
      <c r="D88" s="177"/>
      <c r="E88" s="138">
        <v>11.5</v>
      </c>
      <c r="F88" s="177"/>
      <c r="G88" s="138">
        <v>143.96</v>
      </c>
      <c r="H88" s="177"/>
    </row>
    <row r="89" spans="2:8" ht="12.75">
      <c r="B89" s="71" t="s">
        <v>342</v>
      </c>
      <c r="C89" s="138">
        <v>220.79</v>
      </c>
      <c r="D89" s="177"/>
      <c r="E89" s="138">
        <v>0</v>
      </c>
      <c r="F89" s="177"/>
      <c r="G89" s="138">
        <v>768.75</v>
      </c>
      <c r="H89" s="177"/>
    </row>
    <row r="90" spans="2:8" ht="12.75">
      <c r="B90" s="71" t="s">
        <v>350</v>
      </c>
      <c r="C90" s="138">
        <v>702.22</v>
      </c>
      <c r="D90" s="177"/>
      <c r="E90" s="138">
        <v>154.35</v>
      </c>
      <c r="F90" s="177"/>
      <c r="G90" s="138">
        <v>0</v>
      </c>
      <c r="H90" s="177"/>
    </row>
    <row r="91" spans="2:8" ht="12.75">
      <c r="B91" s="71" t="s">
        <v>351</v>
      </c>
      <c r="C91" s="138">
        <v>0</v>
      </c>
      <c r="D91" s="177"/>
      <c r="E91" s="138">
        <v>504.49</v>
      </c>
      <c r="F91" s="177"/>
      <c r="G91" s="138">
        <v>0</v>
      </c>
      <c r="H91" s="177"/>
    </row>
    <row r="92" spans="2:8" ht="12.75">
      <c r="B92" s="71" t="s">
        <v>347</v>
      </c>
      <c r="C92" s="138">
        <v>-611.59</v>
      </c>
      <c r="D92" s="177"/>
      <c r="E92" s="138">
        <v>0</v>
      </c>
      <c r="F92" s="177"/>
      <c r="G92" s="138">
        <v>-1209</v>
      </c>
      <c r="H92" s="177"/>
    </row>
    <row r="93" spans="2:8" ht="12.75">
      <c r="B93" s="71" t="s">
        <v>557</v>
      </c>
      <c r="C93" s="138">
        <v>0</v>
      </c>
      <c r="D93" s="177"/>
      <c r="E93" s="138">
        <v>5166</v>
      </c>
      <c r="F93" s="177"/>
      <c r="G93" s="138">
        <v>0</v>
      </c>
      <c r="H93" s="177"/>
    </row>
    <row r="94" spans="2:8" ht="12.75">
      <c r="B94" s="72" t="s">
        <v>293</v>
      </c>
      <c r="C94" s="178">
        <f>SUM(C76:D93)</f>
        <v>96042.31000000001</v>
      </c>
      <c r="D94" s="177"/>
      <c r="E94" s="178">
        <f>SUM(E76:F93)</f>
        <v>31135.79</v>
      </c>
      <c r="F94" s="177"/>
      <c r="G94" s="178">
        <f>SUM(G76:H93)</f>
        <v>25135.660000000003</v>
      </c>
      <c r="H94" s="177"/>
    </row>
    <row r="97" spans="2:5" ht="15.75">
      <c r="B97" s="140" t="s">
        <v>308</v>
      </c>
      <c r="C97" s="140"/>
      <c r="D97" s="140"/>
      <c r="E97" s="140"/>
    </row>
    <row r="99" spans="2:8" ht="12.75">
      <c r="B99" s="64" t="s">
        <v>286</v>
      </c>
      <c r="C99" s="141" t="s">
        <v>138</v>
      </c>
      <c r="D99" s="142"/>
      <c r="E99" s="141" t="s">
        <v>142</v>
      </c>
      <c r="F99" s="142"/>
      <c r="G99" s="141" t="s">
        <v>141</v>
      </c>
      <c r="H99" s="143"/>
    </row>
    <row r="100" spans="2:8" ht="12.75">
      <c r="B100" s="71" t="s">
        <v>70</v>
      </c>
      <c r="C100" s="138">
        <v>23489.18</v>
      </c>
      <c r="D100" s="177"/>
      <c r="E100" s="138">
        <v>7022.21</v>
      </c>
      <c r="F100" s="177"/>
      <c r="G100" s="138">
        <v>8770.57</v>
      </c>
      <c r="H100" s="177"/>
    </row>
    <row r="101" spans="2:8" ht="12.75">
      <c r="B101" s="71" t="s">
        <v>71</v>
      </c>
      <c r="C101" s="138">
        <v>1461.45</v>
      </c>
      <c r="D101" s="177"/>
      <c r="E101" s="138">
        <v>1020.79</v>
      </c>
      <c r="F101" s="177"/>
      <c r="G101" s="138">
        <v>572.61</v>
      </c>
      <c r="H101" s="177"/>
    </row>
    <row r="102" spans="2:8" ht="12.75">
      <c r="B102" s="72" t="s">
        <v>293</v>
      </c>
      <c r="C102" s="178">
        <f>SUM(C100:D101)</f>
        <v>24950.63</v>
      </c>
      <c r="D102" s="177"/>
      <c r="E102" s="178">
        <f>SUM(E100:F101)</f>
        <v>8043</v>
      </c>
      <c r="F102" s="177"/>
      <c r="G102" s="178">
        <f>SUM(G100:H101)</f>
        <v>9343.18</v>
      </c>
      <c r="H102" s="177"/>
    </row>
    <row r="103" spans="2:5" ht="15.75">
      <c r="B103" s="140" t="s">
        <v>309</v>
      </c>
      <c r="C103" s="140"/>
      <c r="D103" s="140"/>
      <c r="E103" s="140"/>
    </row>
    <row r="105" spans="2:8" ht="12.75">
      <c r="B105" s="64" t="s">
        <v>286</v>
      </c>
      <c r="C105" s="141" t="s">
        <v>138</v>
      </c>
      <c r="D105" s="143"/>
      <c r="E105" s="141" t="s">
        <v>142</v>
      </c>
      <c r="F105" s="143"/>
      <c r="G105" s="139" t="s">
        <v>141</v>
      </c>
      <c r="H105" s="139"/>
    </row>
    <row r="106" spans="2:8" ht="25.5">
      <c r="B106" s="71" t="s">
        <v>310</v>
      </c>
      <c r="C106" s="176">
        <v>351.78</v>
      </c>
      <c r="D106" s="177"/>
      <c r="E106" s="176">
        <v>87.33</v>
      </c>
      <c r="F106" s="177"/>
      <c r="G106" s="176">
        <v>98.4</v>
      </c>
      <c r="H106" s="177"/>
    </row>
    <row r="107" spans="2:8" ht="12.75">
      <c r="B107" s="71" t="s">
        <v>319</v>
      </c>
      <c r="C107" s="176">
        <v>622.44</v>
      </c>
      <c r="D107" s="177"/>
      <c r="E107" s="176">
        <v>283.21</v>
      </c>
      <c r="F107" s="177"/>
      <c r="G107" s="176">
        <v>148.4</v>
      </c>
      <c r="H107" s="177"/>
    </row>
    <row r="108" spans="2:8" ht="12.75">
      <c r="B108" s="71" t="s">
        <v>417</v>
      </c>
      <c r="C108" s="176">
        <v>0</v>
      </c>
      <c r="D108" s="177"/>
      <c r="E108" s="176">
        <v>280</v>
      </c>
      <c r="F108" s="177"/>
      <c r="G108" s="176">
        <v>0</v>
      </c>
      <c r="H108" s="177"/>
    </row>
    <row r="109" spans="2:8" ht="12.75">
      <c r="B109" s="72" t="s">
        <v>293</v>
      </c>
      <c r="C109" s="178">
        <f>SUM(C106:D108)</f>
        <v>974.22</v>
      </c>
      <c r="D109" s="177"/>
      <c r="E109" s="178">
        <f>SUM(E106:F108)</f>
        <v>650.54</v>
      </c>
      <c r="F109" s="177"/>
      <c r="G109" s="178">
        <f>SUM(G106:H108)</f>
        <v>246.8</v>
      </c>
      <c r="H109" s="177"/>
    </row>
    <row r="110" spans="2:5" ht="15.75">
      <c r="B110" s="140" t="s">
        <v>311</v>
      </c>
      <c r="C110" s="140"/>
      <c r="D110" s="140"/>
      <c r="E110" s="140"/>
    </row>
    <row r="111" spans="2:8" ht="12.75">
      <c r="B111" s="64" t="s">
        <v>286</v>
      </c>
      <c r="C111" s="141" t="s">
        <v>138</v>
      </c>
      <c r="D111" s="142"/>
      <c r="E111" s="141" t="s">
        <v>142</v>
      </c>
      <c r="F111" s="143"/>
      <c r="G111" s="139" t="s">
        <v>141</v>
      </c>
      <c r="H111" s="139"/>
    </row>
    <row r="112" spans="2:8" ht="25.5">
      <c r="B112" s="71" t="s">
        <v>312</v>
      </c>
      <c r="C112" s="176">
        <v>5258.32</v>
      </c>
      <c r="D112" s="177"/>
      <c r="E112" s="176">
        <v>10.85</v>
      </c>
      <c r="F112" s="177"/>
      <c r="G112" s="176">
        <v>354.2</v>
      </c>
      <c r="H112" s="177"/>
    </row>
    <row r="113" spans="2:8" ht="12.75">
      <c r="B113" s="71" t="s">
        <v>82</v>
      </c>
      <c r="C113" s="176">
        <v>2103.95</v>
      </c>
      <c r="D113" s="177"/>
      <c r="E113" s="176">
        <v>0</v>
      </c>
      <c r="F113" s="177"/>
      <c r="G113" s="176">
        <v>0</v>
      </c>
      <c r="H113" s="177"/>
    </row>
    <row r="114" spans="2:8" ht="12.75">
      <c r="B114" s="71" t="s">
        <v>76</v>
      </c>
      <c r="C114" s="176">
        <v>680.4</v>
      </c>
      <c r="D114" s="177"/>
      <c r="E114" s="176">
        <v>340.2</v>
      </c>
      <c r="F114" s="177"/>
      <c r="G114" s="176">
        <v>311.85</v>
      </c>
      <c r="H114" s="177"/>
    </row>
    <row r="115" spans="2:8" ht="12.75">
      <c r="B115" s="71" t="s">
        <v>77</v>
      </c>
      <c r="C115" s="176">
        <v>755.37</v>
      </c>
      <c r="D115" s="177"/>
      <c r="E115" s="176">
        <v>208.61</v>
      </c>
      <c r="F115" s="177"/>
      <c r="G115" s="176">
        <v>101</v>
      </c>
      <c r="H115" s="177"/>
    </row>
    <row r="116" spans="2:8" ht="25.5">
      <c r="B116" s="71" t="s">
        <v>313</v>
      </c>
      <c r="C116" s="176">
        <v>431.35</v>
      </c>
      <c r="D116" s="177"/>
      <c r="E116" s="176">
        <v>495.09</v>
      </c>
      <c r="F116" s="177"/>
      <c r="G116" s="176">
        <v>28.38</v>
      </c>
      <c r="H116" s="177"/>
    </row>
    <row r="117" spans="2:8" ht="12.75">
      <c r="B117" s="71" t="s">
        <v>83</v>
      </c>
      <c r="C117" s="176">
        <v>1183.14</v>
      </c>
      <c r="D117" s="177"/>
      <c r="E117" s="176">
        <v>429.06</v>
      </c>
      <c r="F117" s="177"/>
      <c r="G117" s="176">
        <v>530.11</v>
      </c>
      <c r="H117" s="177"/>
    </row>
    <row r="118" spans="2:8" ht="25.5">
      <c r="B118" s="71" t="s">
        <v>81</v>
      </c>
      <c r="C118" s="176">
        <v>664.2</v>
      </c>
      <c r="D118" s="177"/>
      <c r="E118" s="176">
        <v>344.4</v>
      </c>
      <c r="F118" s="177"/>
      <c r="G118" s="176">
        <v>344.4</v>
      </c>
      <c r="H118" s="177"/>
    </row>
    <row r="119" spans="2:8" ht="25.5">
      <c r="B119" s="71" t="s">
        <v>314</v>
      </c>
      <c r="C119" s="176">
        <v>650</v>
      </c>
      <c r="D119" s="177"/>
      <c r="E119" s="176">
        <v>920</v>
      </c>
      <c r="F119" s="177"/>
      <c r="G119" s="176">
        <v>500</v>
      </c>
      <c r="H119" s="177"/>
    </row>
    <row r="120" spans="2:8" ht="25.5">
      <c r="B120" s="71" t="s">
        <v>419</v>
      </c>
      <c r="C120" s="176">
        <v>194.32</v>
      </c>
      <c r="D120" s="177"/>
      <c r="E120" s="176">
        <v>400</v>
      </c>
      <c r="F120" s="177"/>
      <c r="G120" s="176">
        <v>1000</v>
      </c>
      <c r="H120" s="177"/>
    </row>
    <row r="121" spans="2:8" ht="12.75">
      <c r="B121" s="71" t="s">
        <v>421</v>
      </c>
      <c r="C121" s="176">
        <v>110.7</v>
      </c>
      <c r="D121" s="177"/>
      <c r="E121" s="176">
        <v>0</v>
      </c>
      <c r="F121" s="177"/>
      <c r="G121" s="176">
        <v>0</v>
      </c>
      <c r="H121" s="177"/>
    </row>
    <row r="122" spans="2:8" ht="25.5">
      <c r="B122" s="71" t="s">
        <v>327</v>
      </c>
      <c r="C122" s="176">
        <v>12814.52</v>
      </c>
      <c r="D122" s="177"/>
      <c r="E122" s="176">
        <v>0</v>
      </c>
      <c r="F122" s="177"/>
      <c r="G122" s="176">
        <v>0</v>
      </c>
      <c r="H122" s="177"/>
    </row>
    <row r="123" spans="2:8" ht="25.5">
      <c r="B123" s="71" t="s">
        <v>315</v>
      </c>
      <c r="C123" s="176">
        <v>147.6</v>
      </c>
      <c r="D123" s="177"/>
      <c r="E123" s="176">
        <v>121.77</v>
      </c>
      <c r="F123" s="177"/>
      <c r="G123" s="176">
        <v>0</v>
      </c>
      <c r="H123" s="177"/>
    </row>
    <row r="124" spans="2:8" ht="25.5">
      <c r="B124" s="71" t="s">
        <v>320</v>
      </c>
      <c r="C124" s="176">
        <v>80</v>
      </c>
      <c r="D124" s="177"/>
      <c r="E124" s="176">
        <v>215.21</v>
      </c>
      <c r="F124" s="177"/>
      <c r="G124" s="176">
        <v>430.5</v>
      </c>
      <c r="H124" s="177"/>
    </row>
    <row r="125" spans="2:8" ht="12.75">
      <c r="B125" s="71" t="s">
        <v>331</v>
      </c>
      <c r="C125" s="176">
        <v>84.28</v>
      </c>
      <c r="D125" s="177"/>
      <c r="E125" s="176">
        <v>0</v>
      </c>
      <c r="F125" s="177"/>
      <c r="G125" s="176">
        <v>0</v>
      </c>
      <c r="H125" s="177"/>
    </row>
    <row r="126" spans="2:8" ht="12.75">
      <c r="B126" s="71" t="s">
        <v>348</v>
      </c>
      <c r="C126" s="176">
        <v>284</v>
      </c>
      <c r="D126" s="177"/>
      <c r="E126" s="176">
        <v>17.6</v>
      </c>
      <c r="F126" s="177"/>
      <c r="G126" s="176">
        <v>0</v>
      </c>
      <c r="H126" s="177"/>
    </row>
    <row r="127" spans="2:8" ht="12.75">
      <c r="B127" s="71" t="s">
        <v>79</v>
      </c>
      <c r="C127" s="176">
        <v>49.2</v>
      </c>
      <c r="D127" s="177"/>
      <c r="E127" s="176">
        <v>202.93</v>
      </c>
      <c r="F127" s="177"/>
      <c r="G127" s="176">
        <v>122</v>
      </c>
      <c r="H127" s="177"/>
    </row>
    <row r="128" spans="2:8" ht="12.75">
      <c r="B128" s="71" t="s">
        <v>422</v>
      </c>
      <c r="C128" s="176">
        <v>597.96</v>
      </c>
      <c r="D128" s="177"/>
      <c r="E128" s="176">
        <v>0</v>
      </c>
      <c r="F128" s="137"/>
      <c r="G128" s="176">
        <v>0</v>
      </c>
      <c r="H128" s="177"/>
    </row>
    <row r="129" spans="2:8" ht="12.75">
      <c r="B129" s="71" t="s">
        <v>423</v>
      </c>
      <c r="C129" s="176">
        <v>2000</v>
      </c>
      <c r="D129" s="177"/>
      <c r="E129" s="176">
        <v>0</v>
      </c>
      <c r="F129" s="137"/>
      <c r="G129" s="176">
        <v>0</v>
      </c>
      <c r="H129" s="177"/>
    </row>
    <row r="130" spans="2:8" ht="12.75">
      <c r="B130" s="72" t="s">
        <v>293</v>
      </c>
      <c r="C130" s="178">
        <f>SUM(C112:D129)</f>
        <v>28089.309999999998</v>
      </c>
      <c r="D130" s="177"/>
      <c r="E130" s="178">
        <f>SUM(E112:F129)</f>
        <v>3705.72</v>
      </c>
      <c r="F130" s="177"/>
      <c r="G130" s="178">
        <f>SUM(G112:H129)</f>
        <v>3722.44</v>
      </c>
      <c r="H130" s="177"/>
    </row>
    <row r="131" spans="2:8" ht="12.75">
      <c r="B131" s="103"/>
      <c r="C131" s="19"/>
      <c r="D131" s="116"/>
      <c r="E131" s="19"/>
      <c r="F131" s="116"/>
      <c r="G131" s="19"/>
      <c r="H131" s="116"/>
    </row>
    <row r="132" s="114" customFormat="1" ht="12.75">
      <c r="B132" s="115" t="s">
        <v>542</v>
      </c>
    </row>
    <row r="133" s="114" customFormat="1" ht="12.75">
      <c r="B133" s="115"/>
    </row>
    <row r="134" s="114" customFormat="1" ht="12.75">
      <c r="B134" s="115" t="s">
        <v>153</v>
      </c>
    </row>
    <row r="135" s="114" customFormat="1" ht="12.75">
      <c r="B135" s="114" t="s">
        <v>457</v>
      </c>
    </row>
    <row r="136" s="114" customFormat="1" ht="12.75">
      <c r="B136" s="114" t="s">
        <v>458</v>
      </c>
    </row>
    <row r="137" s="114" customFormat="1" ht="12.75">
      <c r="B137" s="114" t="s">
        <v>459</v>
      </c>
    </row>
    <row r="138" s="114" customFormat="1" ht="12.75">
      <c r="B138" s="114" t="s">
        <v>460</v>
      </c>
    </row>
    <row r="139" s="114" customFormat="1" ht="12.75">
      <c r="B139" s="114" t="s">
        <v>461</v>
      </c>
    </row>
    <row r="140" spans="2:6" s="114" customFormat="1" ht="12.75">
      <c r="B140" s="114" t="s">
        <v>462</v>
      </c>
      <c r="E140" s="114" t="s">
        <v>464</v>
      </c>
      <c r="F140" s="114" t="s">
        <v>463</v>
      </c>
    </row>
    <row r="141" s="114" customFormat="1" ht="12.75">
      <c r="B141" s="114" t="s">
        <v>465</v>
      </c>
    </row>
    <row r="142" s="114" customFormat="1" ht="12.75">
      <c r="B142" s="114" t="s">
        <v>466</v>
      </c>
    </row>
    <row r="143" s="114" customFormat="1" ht="12.75">
      <c r="B143" s="114" t="s">
        <v>467</v>
      </c>
    </row>
    <row r="144" s="114" customFormat="1" ht="12.75">
      <c r="B144" s="114" t="s">
        <v>468</v>
      </c>
    </row>
    <row r="145" s="114" customFormat="1" ht="12.75">
      <c r="B145" s="114" t="s">
        <v>469</v>
      </c>
    </row>
    <row r="146" s="114" customFormat="1" ht="12.75">
      <c r="B146" s="114" t="s">
        <v>470</v>
      </c>
    </row>
    <row r="147" s="114" customFormat="1" ht="12.75">
      <c r="B147" s="114" t="s">
        <v>471</v>
      </c>
    </row>
    <row r="148" s="114" customFormat="1" ht="12.75">
      <c r="B148" s="114" t="s">
        <v>472</v>
      </c>
    </row>
    <row r="149" s="114" customFormat="1" ht="12.75">
      <c r="B149" s="114" t="s">
        <v>473</v>
      </c>
    </row>
    <row r="150" s="114" customFormat="1" ht="12.75">
      <c r="B150" s="114" t="s">
        <v>474</v>
      </c>
    </row>
    <row r="151" s="114" customFormat="1" ht="12.75">
      <c r="B151" s="114" t="s">
        <v>475</v>
      </c>
    </row>
    <row r="152" s="114" customFormat="1" ht="12.75">
      <c r="B152" s="114" t="s">
        <v>476</v>
      </c>
    </row>
    <row r="153" s="114" customFormat="1" ht="12.75">
      <c r="B153" s="114" t="s">
        <v>477</v>
      </c>
    </row>
    <row r="154" s="114" customFormat="1" ht="12.75">
      <c r="B154" s="114" t="s">
        <v>478</v>
      </c>
    </row>
    <row r="155" s="114" customFormat="1" ht="12.75">
      <c r="B155" s="115" t="s">
        <v>479</v>
      </c>
    </row>
    <row r="156" s="114" customFormat="1" ht="12.75"/>
    <row r="157" s="114" customFormat="1" ht="12.75"/>
    <row r="158" s="114" customFormat="1" ht="12.75">
      <c r="B158" s="115" t="s">
        <v>151</v>
      </c>
    </row>
    <row r="159" s="114" customFormat="1" ht="12.75">
      <c r="B159" s="114" t="s">
        <v>532</v>
      </c>
    </row>
    <row r="160" s="114" customFormat="1" ht="12.75">
      <c r="B160" s="114" t="s">
        <v>533</v>
      </c>
    </row>
    <row r="161" s="114" customFormat="1" ht="12.75">
      <c r="B161" s="114" t="s">
        <v>534</v>
      </c>
    </row>
    <row r="162" s="114" customFormat="1" ht="12.75">
      <c r="B162" s="114" t="s">
        <v>535</v>
      </c>
    </row>
    <row r="163" s="114" customFormat="1" ht="12.75">
      <c r="B163" s="114" t="s">
        <v>536</v>
      </c>
    </row>
    <row r="164" s="114" customFormat="1" ht="12.75"/>
    <row r="165" s="114" customFormat="1" ht="12.75">
      <c r="B165" s="115" t="s">
        <v>522</v>
      </c>
    </row>
    <row r="166" s="114" customFormat="1" ht="12.75">
      <c r="B166" s="114" t="s">
        <v>537</v>
      </c>
    </row>
    <row r="167" s="114" customFormat="1" ht="12.75">
      <c r="B167" s="114" t="s">
        <v>538</v>
      </c>
    </row>
    <row r="168" s="114" customFormat="1" ht="12.75">
      <c r="B168" s="114" t="s">
        <v>539</v>
      </c>
    </row>
    <row r="169" s="114" customFormat="1" ht="12.75">
      <c r="B169" s="114" t="s">
        <v>540</v>
      </c>
    </row>
    <row r="170" s="114" customFormat="1" ht="12.75">
      <c r="B170" s="114" t="s">
        <v>541</v>
      </c>
    </row>
    <row r="171" spans="2:8" ht="12.75">
      <c r="B171" s="103"/>
      <c r="C171" s="19"/>
      <c r="D171" s="116"/>
      <c r="E171" s="19"/>
      <c r="F171" s="116"/>
      <c r="G171" s="19"/>
      <c r="H171" s="116"/>
    </row>
    <row r="172" spans="2:8" ht="12.75">
      <c r="B172" s="103"/>
      <c r="C172" s="19"/>
      <c r="D172" s="19"/>
      <c r="E172" s="19"/>
      <c r="F172" s="19"/>
      <c r="G172" s="19"/>
      <c r="H172" s="19"/>
    </row>
    <row r="173" spans="2:8" ht="12.75">
      <c r="B173" s="103"/>
      <c r="C173" s="19"/>
      <c r="D173" s="19"/>
      <c r="E173" s="19"/>
      <c r="F173" s="19"/>
      <c r="G173" s="19"/>
      <c r="H173" s="19"/>
    </row>
    <row r="174" spans="2:8" ht="12.75">
      <c r="B174" s="103"/>
      <c r="C174" s="19"/>
      <c r="D174" s="19"/>
      <c r="E174" s="19"/>
      <c r="F174" s="19"/>
      <c r="G174" s="19"/>
      <c r="H174" s="19"/>
    </row>
    <row r="175" spans="2:8" ht="12.75">
      <c r="B175" s="103"/>
      <c r="C175" s="19"/>
      <c r="D175" s="19"/>
      <c r="E175" s="19"/>
      <c r="F175" s="19"/>
      <c r="G175" s="19"/>
      <c r="H175" s="19"/>
    </row>
    <row r="176" spans="2:8" ht="12.75">
      <c r="B176" s="103"/>
      <c r="C176" s="19"/>
      <c r="D176" s="19"/>
      <c r="E176" s="19"/>
      <c r="F176" s="19"/>
      <c r="G176" s="19"/>
      <c r="H176" s="19"/>
    </row>
    <row r="177" spans="2:8" ht="12.75">
      <c r="B177" s="103"/>
      <c r="C177" s="19"/>
      <c r="D177" s="19"/>
      <c r="E177" s="19"/>
      <c r="F177" s="19"/>
      <c r="G177" s="19"/>
      <c r="H177" s="19"/>
    </row>
  </sheetData>
  <mergeCells count="231">
    <mergeCell ref="C84:D84"/>
    <mergeCell ref="C85:D85"/>
    <mergeCell ref="C79:D79"/>
    <mergeCell ref="C80:D80"/>
    <mergeCell ref="C81:D81"/>
    <mergeCell ref="C82:D82"/>
    <mergeCell ref="E70:F70"/>
    <mergeCell ref="G66:H66"/>
    <mergeCell ref="G67:H67"/>
    <mergeCell ref="G68:H68"/>
    <mergeCell ref="G69:H69"/>
    <mergeCell ref="G70:H70"/>
    <mergeCell ref="E66:F66"/>
    <mergeCell ref="E67:F67"/>
    <mergeCell ref="E68:F68"/>
    <mergeCell ref="E69:F69"/>
    <mergeCell ref="G62:H62"/>
    <mergeCell ref="E63:F63"/>
    <mergeCell ref="E64:F64"/>
    <mergeCell ref="E65:F65"/>
    <mergeCell ref="G63:H63"/>
    <mergeCell ref="G64:H64"/>
    <mergeCell ref="G65:H65"/>
    <mergeCell ref="C70:D70"/>
    <mergeCell ref="E58:F58"/>
    <mergeCell ref="E59:F59"/>
    <mergeCell ref="G58:H58"/>
    <mergeCell ref="G59:H59"/>
    <mergeCell ref="E60:F60"/>
    <mergeCell ref="G60:H60"/>
    <mergeCell ref="E61:F61"/>
    <mergeCell ref="G61:H61"/>
    <mergeCell ref="E62:F62"/>
    <mergeCell ref="C66:D66"/>
    <mergeCell ref="C67:D67"/>
    <mergeCell ref="C68:D68"/>
    <mergeCell ref="C69:D69"/>
    <mergeCell ref="C62:D62"/>
    <mergeCell ref="C63:D63"/>
    <mergeCell ref="C64:D64"/>
    <mergeCell ref="C65:D65"/>
    <mergeCell ref="C59:D59"/>
    <mergeCell ref="C60:D60"/>
    <mergeCell ref="C58:D58"/>
    <mergeCell ref="C61:D61"/>
    <mergeCell ref="E53:F53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E49:F49"/>
    <mergeCell ref="E50:F50"/>
    <mergeCell ref="E51:F51"/>
    <mergeCell ref="E52:F52"/>
    <mergeCell ref="E45:F45"/>
    <mergeCell ref="E46:F46"/>
    <mergeCell ref="E47:F47"/>
    <mergeCell ref="E48:F48"/>
    <mergeCell ref="A2:I2"/>
    <mergeCell ref="A4:A5"/>
    <mergeCell ref="B4:B5"/>
    <mergeCell ref="C4:D4"/>
    <mergeCell ref="E4:F4"/>
    <mergeCell ref="G4:H4"/>
    <mergeCell ref="B73:E73"/>
    <mergeCell ref="C75:D75"/>
    <mergeCell ref="B42:D42"/>
    <mergeCell ref="C44:D44"/>
    <mergeCell ref="E44:F44"/>
    <mergeCell ref="E75:F75"/>
    <mergeCell ref="C45:D45"/>
    <mergeCell ref="C46:D46"/>
    <mergeCell ref="C50:D50"/>
    <mergeCell ref="C51:D51"/>
    <mergeCell ref="G44:H44"/>
    <mergeCell ref="B55:E55"/>
    <mergeCell ref="C57:D57"/>
    <mergeCell ref="E57:F57"/>
    <mergeCell ref="G57:H57"/>
    <mergeCell ref="C47:D47"/>
    <mergeCell ref="C48:D48"/>
    <mergeCell ref="C49:D49"/>
    <mergeCell ref="C52:D52"/>
    <mergeCell ref="C53:D53"/>
    <mergeCell ref="G75:H75"/>
    <mergeCell ref="G99:H99"/>
    <mergeCell ref="B103:E103"/>
    <mergeCell ref="B97:E97"/>
    <mergeCell ref="C99:D99"/>
    <mergeCell ref="E99:F99"/>
    <mergeCell ref="C77:D77"/>
    <mergeCell ref="C78:D78"/>
    <mergeCell ref="C76:D76"/>
    <mergeCell ref="C83:D83"/>
    <mergeCell ref="C88:D88"/>
    <mergeCell ref="C89:D89"/>
    <mergeCell ref="G111:H111"/>
    <mergeCell ref="B110:E110"/>
    <mergeCell ref="C111:D111"/>
    <mergeCell ref="E111:F111"/>
    <mergeCell ref="C105:D105"/>
    <mergeCell ref="E105:F105"/>
    <mergeCell ref="G105:H105"/>
    <mergeCell ref="E89:F89"/>
    <mergeCell ref="C86:D86"/>
    <mergeCell ref="C87:D87"/>
    <mergeCell ref="E76:F76"/>
    <mergeCell ref="E77:F77"/>
    <mergeCell ref="E78:F78"/>
    <mergeCell ref="E79:F79"/>
    <mergeCell ref="E80:F80"/>
    <mergeCell ref="E81:F81"/>
    <mergeCell ref="E82:F82"/>
    <mergeCell ref="E83:F83"/>
    <mergeCell ref="E85:F85"/>
    <mergeCell ref="E92:F92"/>
    <mergeCell ref="E86:F86"/>
    <mergeCell ref="E87:F87"/>
    <mergeCell ref="G80:H80"/>
    <mergeCell ref="G81:H81"/>
    <mergeCell ref="E88:F88"/>
    <mergeCell ref="G82:H82"/>
    <mergeCell ref="E84:F84"/>
    <mergeCell ref="G83:H83"/>
    <mergeCell ref="G84:H84"/>
    <mergeCell ref="G85:H85"/>
    <mergeCell ref="G86:H86"/>
    <mergeCell ref="G87:H87"/>
    <mergeCell ref="G76:H76"/>
    <mergeCell ref="G77:H77"/>
    <mergeCell ref="G78:H78"/>
    <mergeCell ref="G79:H79"/>
    <mergeCell ref="G88:H88"/>
    <mergeCell ref="G89:H89"/>
    <mergeCell ref="G90:H90"/>
    <mergeCell ref="C100:D100"/>
    <mergeCell ref="E90:F90"/>
    <mergeCell ref="E91:F91"/>
    <mergeCell ref="C90:D90"/>
    <mergeCell ref="C91:D91"/>
    <mergeCell ref="C92:D92"/>
    <mergeCell ref="C93:D93"/>
    <mergeCell ref="E93:F93"/>
    <mergeCell ref="E94:F94"/>
    <mergeCell ref="C94:D94"/>
    <mergeCell ref="E100:F100"/>
    <mergeCell ref="G91:H91"/>
    <mergeCell ref="G92:H92"/>
    <mergeCell ref="G93:H93"/>
    <mergeCell ref="G94:H94"/>
    <mergeCell ref="E101:F101"/>
    <mergeCell ref="E102:F102"/>
    <mergeCell ref="C106:D106"/>
    <mergeCell ref="G100:H100"/>
    <mergeCell ref="G101:H101"/>
    <mergeCell ref="G102:H102"/>
    <mergeCell ref="G106:H106"/>
    <mergeCell ref="E106:F106"/>
    <mergeCell ref="C101:D101"/>
    <mergeCell ref="C102:D102"/>
    <mergeCell ref="G107:H107"/>
    <mergeCell ref="G108:H108"/>
    <mergeCell ref="G109:H109"/>
    <mergeCell ref="C112:D112"/>
    <mergeCell ref="C107:D107"/>
    <mergeCell ref="C108:D108"/>
    <mergeCell ref="C109:D109"/>
    <mergeCell ref="E107:F107"/>
    <mergeCell ref="E108:F108"/>
    <mergeCell ref="E109:F109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8:H128"/>
    <mergeCell ref="G129:H129"/>
    <mergeCell ref="G130:H130"/>
    <mergeCell ref="G124:H124"/>
    <mergeCell ref="G125:H125"/>
    <mergeCell ref="G126:H126"/>
    <mergeCell ref="G127:H1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2013-05-24T16:24:33Z</cp:lastPrinted>
  <dcterms:created xsi:type="dcterms:W3CDTF">2012-07-12T09:02:37Z</dcterms:created>
  <dcterms:modified xsi:type="dcterms:W3CDTF">2013-05-24T16:28:23Z</dcterms:modified>
  <cp:category/>
  <cp:version/>
  <cp:contentType/>
  <cp:contentStatus/>
</cp:coreProperties>
</file>