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Zał.Nr 3 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<sst xmlns="http://schemas.openxmlformats.org/spreadsheetml/2006/main" count="71" uniqueCount="56">
  <si>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Dział</t>
  </si>
  <si>
    <t>Rozdz.</t>
  </si>
  <si>
    <t>§*</t>
  </si>
  <si>
    <t>Planowane wydatki inwestycyjne roczne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</si>
  <si>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</si>
  <si>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</si>
  <si>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</si>
  <si>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</si>
  <si>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</si>
  <si>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</si>
  <si>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6057</t>
  </si>
  <si>
    <t xml:space="preserve">Wydatki inwestycyjne jednostek budzetowych </t>
  </si>
  <si>
    <t>6059</t>
  </si>
  <si>
    <t>600</t>
  </si>
  <si>
    <t>Transport i łączność</t>
  </si>
  <si>
    <t>60016</t>
  </si>
  <si>
    <t>Drogi publiczne i gminne</t>
  </si>
  <si>
    <t>6050</t>
  </si>
  <si>
    <t>700</t>
  </si>
  <si>
    <t>Gospodarka mieszkaniowa</t>
  </si>
  <si>
    <t>70005</t>
  </si>
  <si>
    <t>Gospodarka gruntami i nieruchomościami</t>
  </si>
  <si>
    <t>6060</t>
  </si>
  <si>
    <t xml:space="preserve">Wydatki  na zakupy inwestycyjne  jednostek budżetowych  </t>
  </si>
  <si>
    <t>Wykup nieruchomosci</t>
  </si>
  <si>
    <t>750</t>
  </si>
  <si>
    <t>Administracja publiczna</t>
  </si>
  <si>
    <t>75023</t>
  </si>
  <si>
    <t xml:space="preserve">Urząd Miejski </t>
  </si>
  <si>
    <t>Pozostała działalność</t>
  </si>
  <si>
    <t>801</t>
  </si>
  <si>
    <t xml:space="preserve">OŚWIATA I WYCHOWANIE </t>
  </si>
  <si>
    <t>80101</t>
  </si>
  <si>
    <t xml:space="preserve">Szkoły podstawowe </t>
  </si>
  <si>
    <t xml:space="preserve">Wydatki inwestycyjne jednostek budżetowych </t>
  </si>
  <si>
    <t>6067</t>
  </si>
  <si>
    <t>6069</t>
  </si>
  <si>
    <t>900</t>
  </si>
  <si>
    <t>GOSPODARKA KOMUNALNA I OCHRONA ŚRODOWISKA</t>
  </si>
  <si>
    <t>926</t>
  </si>
  <si>
    <t>Kultura fizyczna i sport</t>
  </si>
  <si>
    <t>92695</t>
  </si>
  <si>
    <t>Wzrost potencjału turystycznego miejscowosci Jeziorany poprzez renowację zabytkowej fosy</t>
  </si>
  <si>
    <t>RAZEM</t>
  </si>
  <si>
    <t>Razem żródła pokrycia inwestycji jednorocznych w  roku 2011</t>
  </si>
  <si>
    <t xml:space="preserve">Ogółem inwestycje wieloletnie i jednoroczne </t>
  </si>
  <si>
    <t xml:space="preserve">Wydatki na zakupy inwestycyjne </t>
  </si>
  <si>
    <t xml:space="preserve">Przebudowa ulicy Sienkiewicza w Jezioranach </t>
  </si>
  <si>
    <t>Wykwalifikowana kadra nauczycielska Sp R-wo, SP F-wo</t>
  </si>
  <si>
    <t>rok budżetowy 2014 (8+9+10+11)</t>
  </si>
  <si>
    <t>rok 2015</t>
  </si>
  <si>
    <t>PSZOK</t>
  </si>
  <si>
    <t>Projekt</t>
  </si>
  <si>
    <t>Planowane wydatki inwestycyjne wieloletnie przewidziane do realizacji w 2014 r.</t>
  </si>
  <si>
    <t>Gospodarka odpadami</t>
  </si>
  <si>
    <t>ROZWÓJ   E-usług usprawnieniem administracji w gminie.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</si>
</sst>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sz val="8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51" applyFont="1" applyFill="1" applyBorder="1" applyAlignment="1">
      <alignment vertical="top"/>
      <protection/>
    </xf>
    <xf numFmtId="0" fontId="1" fillId="33" borderId="10" xfId="51" applyFont="1" applyFill="1" applyBorder="1" applyAlignment="1">
      <alignment horizontal="left" vertical="top" wrapText="1"/>
      <protection/>
    </xf>
    <xf numFmtId="0" fontId="1" fillId="33" borderId="10" xfId="51" applyFont="1" applyFill="1" applyBorder="1" applyAlignment="1">
      <alignment vertical="top" wrapText="1"/>
      <protection/>
    </xf>
    <xf numFmtId="0" fontId="1" fillId="33" borderId="11" xfId="51" applyFont="1" applyFill="1" applyBorder="1" applyAlignment="1">
      <alignment vertical="top" wrapText="1"/>
      <protection/>
    </xf>
    <xf numFmtId="0" fontId="1" fillId="33" borderId="12" xfId="51" applyFont="1" applyFill="1" applyBorder="1" applyAlignment="1">
      <alignment vertical="top" wrapText="1"/>
      <protection/>
    </xf>
    <xf numFmtId="0" fontId="1" fillId="33" borderId="13" xfId="51" applyFont="1" applyFill="1" applyBorder="1" applyAlignment="1">
      <alignment vertical="top" wrapText="1"/>
      <protection/>
    </xf>
    <xf numFmtId="0" fontId="1" fillId="33" borderId="14" xfId="51" applyFont="1" applyFill="1" applyBorder="1" applyAlignment="1">
      <alignment vertical="top"/>
      <protection/>
    </xf>
    <xf numFmtId="0" fontId="1" fillId="33" borderId="14" xfId="51" applyFont="1" applyFill="1" applyBorder="1" applyAlignment="1">
      <alignment vertical="top" wrapText="1"/>
      <protection/>
    </xf>
    <xf numFmtId="0" fontId="1" fillId="33" borderId="15" xfId="51" applyFont="1" applyFill="1" applyBorder="1" applyAlignment="1">
      <alignment vertical="top" wrapText="1"/>
      <protection/>
    </xf>
    <xf numFmtId="0" fontId="2" fillId="0" borderId="16" xfId="51" applyFont="1" applyBorder="1" applyAlignment="1">
      <alignment horizontal="left" vertical="top"/>
      <protection/>
    </xf>
    <xf numFmtId="0" fontId="2" fillId="0" borderId="16" xfId="51" applyFont="1" applyBorder="1" applyAlignment="1">
      <alignment horizontal="left" vertical="top" wrapText="1"/>
      <protection/>
    </xf>
    <xf numFmtId="0" fontId="1" fillId="0" borderId="16" xfId="5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vertical="top"/>
    </xf>
    <xf numFmtId="49" fontId="1" fillId="0" borderId="17" xfId="51" applyNumberFormat="1" applyFont="1" applyBorder="1" applyAlignment="1">
      <alignment vertical="top"/>
      <protection/>
    </xf>
    <xf numFmtId="49" fontId="1" fillId="0" borderId="18" xfId="51" applyNumberFormat="1" applyFont="1" applyBorder="1" applyAlignment="1">
      <alignment horizontal="left" vertical="top"/>
      <protection/>
    </xf>
    <xf numFmtId="0" fontId="1" fillId="0" borderId="16" xfId="51" applyFont="1" applyBorder="1" applyAlignment="1">
      <alignment horizontal="left" vertical="top" wrapText="1"/>
      <protection/>
    </xf>
    <xf numFmtId="4" fontId="1" fillId="0" borderId="18" xfId="51" applyNumberFormat="1" applyFont="1" applyBorder="1" applyAlignment="1">
      <alignment horizontal="left" vertical="top"/>
      <protection/>
    </xf>
    <xf numFmtId="4" fontId="2" fillId="0" borderId="14" xfId="51" applyNumberFormat="1" applyFont="1" applyBorder="1" applyAlignment="1">
      <alignment horizontal="left" vertical="top"/>
      <protection/>
    </xf>
    <xf numFmtId="49" fontId="2" fillId="0" borderId="14" xfId="51" applyNumberFormat="1" applyFont="1" applyBorder="1" applyAlignment="1">
      <alignment vertical="top"/>
      <protection/>
    </xf>
    <xf numFmtId="4" fontId="2" fillId="0" borderId="10" xfId="51" applyNumberFormat="1" applyFont="1" applyBorder="1" applyAlignment="1">
      <alignment horizontal="left" vertical="top" wrapText="1"/>
      <protection/>
    </xf>
    <xf numFmtId="4" fontId="2" fillId="0" borderId="16" xfId="51" applyNumberFormat="1" applyFont="1" applyBorder="1" applyAlignment="1">
      <alignment horizontal="left" vertical="top"/>
      <protection/>
    </xf>
    <xf numFmtId="4" fontId="2" fillId="0" borderId="14" xfId="51" applyNumberFormat="1" applyFont="1" applyBorder="1" applyAlignment="1">
      <alignment horizontal="left" vertical="top" wrapText="1"/>
      <protection/>
    </xf>
    <xf numFmtId="4" fontId="2" fillId="0" borderId="18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 wrapText="1"/>
      <protection/>
    </xf>
    <xf numFmtId="49" fontId="2" fillId="0" borderId="18" xfId="51" applyNumberFormat="1" applyFont="1" applyBorder="1" applyAlignment="1">
      <alignment horizontal="left" vertical="top"/>
      <protection/>
    </xf>
    <xf numFmtId="49" fontId="1" fillId="0" borderId="14" xfId="51" applyNumberFormat="1" applyFont="1" applyBorder="1" applyAlignment="1">
      <alignment vertical="top"/>
      <protection/>
    </xf>
    <xf numFmtId="0" fontId="1" fillId="0" borderId="16" xfId="51" applyFont="1" applyBorder="1" applyAlignment="1">
      <alignment horizontal="left" vertical="top" wrapText="1"/>
      <protection/>
    </xf>
    <xf numFmtId="49" fontId="1" fillId="0" borderId="19" xfId="51" applyNumberFormat="1" applyFont="1" applyBorder="1" applyAlignment="1">
      <alignment horizontal="left" vertical="top"/>
      <protection/>
    </xf>
    <xf numFmtId="4" fontId="2" fillId="0" borderId="19" xfId="51" applyNumberFormat="1" applyFont="1" applyBorder="1" applyAlignment="1">
      <alignment horizontal="left" vertical="top"/>
      <protection/>
    </xf>
    <xf numFmtId="49" fontId="1" fillId="0" borderId="18" xfId="51" applyNumberFormat="1" applyFont="1" applyBorder="1" applyAlignment="1">
      <alignment vertical="top"/>
      <protection/>
    </xf>
    <xf numFmtId="0" fontId="2" fillId="0" borderId="10" xfId="51" applyFont="1" applyBorder="1" applyAlignment="1">
      <alignment horizontal="left" vertical="top" wrapText="1"/>
      <protection/>
    </xf>
    <xf numFmtId="0" fontId="3" fillId="0" borderId="0" xfId="0" applyFont="1" applyAlignment="1">
      <alignment vertical="top"/>
    </xf>
    <xf numFmtId="0" fontId="5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1" fillId="0" borderId="16" xfId="0" applyFont="1" applyBorder="1" applyAlignment="1">
      <alignment horizontal="left" vertical="top"/>
    </xf>
    <xf numFmtId="4" fontId="1" fillId="0" borderId="16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14" xfId="51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/>
    </xf>
    <xf numFmtId="0" fontId="7" fillId="0" borderId="0" xfId="51" applyFont="1" applyFill="1" applyBorder="1" applyAlignment="1">
      <alignment horizontal="left" vertical="top" wrapText="1"/>
      <protection/>
    </xf>
    <xf numFmtId="4" fontId="6" fillId="0" borderId="0" xfId="0" applyNumberFormat="1" applyFont="1" applyAlignment="1">
      <alignment/>
    </xf>
    <xf numFmtId="0" fontId="2" fillId="0" borderId="10" xfId="51" applyFont="1" applyBorder="1" applyAlignment="1">
      <alignment horizontal="left" vertical="top" wrapText="1"/>
      <protection/>
    </xf>
    <xf numFmtId="0" fontId="1" fillId="0" borderId="15" xfId="51" applyFont="1" applyFill="1" applyBorder="1" applyAlignment="1">
      <alignment horizontal="left" vertical="top" wrapText="1"/>
      <protection/>
    </xf>
    <xf numFmtId="4" fontId="1" fillId="0" borderId="16" xfId="51" applyNumberFormat="1" applyFont="1" applyBorder="1" applyAlignment="1">
      <alignment horizontal="left" vertical="top"/>
      <protection/>
    </xf>
    <xf numFmtId="0" fontId="2" fillId="0" borderId="10" xfId="0" applyFont="1" applyBorder="1" applyAlignment="1">
      <alignment vertical="top" wrapText="1"/>
    </xf>
    <xf numFmtId="0" fontId="2" fillId="0" borderId="15" xfId="51" applyFont="1" applyBorder="1" applyAlignment="1">
      <alignment horizontal="left" vertical="top" wrapText="1"/>
      <protection/>
    </xf>
    <xf numFmtId="49" fontId="2" fillId="0" borderId="18" xfId="51" applyNumberFormat="1" applyFont="1" applyBorder="1" applyAlignment="1">
      <alignment vertical="top"/>
      <protection/>
    </xf>
    <xf numFmtId="0" fontId="2" fillId="0" borderId="16" xfId="51" applyFont="1" applyBorder="1" applyAlignment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49" fontId="2" fillId="0" borderId="18" xfId="51" applyNumberFormat="1" applyFont="1" applyBorder="1" applyAlignment="1">
      <alignment horizontal="left" vertical="top"/>
      <protection/>
    </xf>
    <xf numFmtId="0" fontId="8" fillId="0" borderId="15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1" fillId="0" borderId="15" xfId="51" applyNumberFormat="1" applyFont="1" applyBorder="1" applyAlignment="1">
      <alignment horizontal="left" vertical="top"/>
      <protection/>
    </xf>
    <xf numFmtId="4" fontId="2" fillId="0" borderId="16" xfId="51" applyNumberFormat="1" applyFont="1" applyBorder="1" applyAlignment="1">
      <alignment horizontal="left" vertical="top"/>
      <protection/>
    </xf>
    <xf numFmtId="4" fontId="4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1" fillId="33" borderId="10" xfId="5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33" borderId="11" xfId="51" applyFont="1" applyFill="1" applyBorder="1" applyAlignment="1">
      <alignment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0" borderId="17" xfId="51" applyNumberFormat="1" applyFont="1" applyBorder="1" applyAlignment="1">
      <alignment vertical="top"/>
      <protection/>
    </xf>
    <xf numFmtId="0" fontId="0" fillId="0" borderId="14" xfId="0" applyBorder="1" applyAlignment="1">
      <alignment vertical="top"/>
    </xf>
    <xf numFmtId="49" fontId="1" fillId="0" borderId="10" xfId="51" applyNumberFormat="1" applyFont="1" applyBorder="1" applyAlignment="1">
      <alignment vertical="top"/>
      <protection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4" fontId="6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5" sqref="A5:A10"/>
    </sheetView>
  </sheetViews>
  <sheetFormatPr defaultColWidth="9.00390625" defaultRowHeight="12.75"/>
  <cols>
    <col min="1" max="1" width="5.00390625" style="0" bestFit="1" customWidth="1"/>
    <col min="2" max="2" width="6.00390625" style="0" bestFit="1" customWidth="1"/>
    <col min="3" max="3" width="4.875" style="0" bestFit="1" customWidth="1"/>
    <col min="4" max="4" width="47.25390625" style="0" customWidth="1"/>
    <col min="5" max="5" width="11.875" style="0" customWidth="1"/>
    <col min="6" max="6" width="10.00390625" style="0" customWidth="1"/>
    <col min="7" max="7" width="9.75390625" style="0" customWidth="1"/>
    <col min="8" max="9" width="10.00390625" style="0" bestFit="1" customWidth="1"/>
    <col min="10" max="10" width="9.75390625" style="0" customWidth="1"/>
  </cols>
  <sheetData>
    <row r="1" spans="1:11" ht="56.25" customHeight="1">
      <c r="A1" s="1" t="s">
        <v>0</v>
      </c>
      <c r="B1" s="1" t="s">
        <v>1</v>
      </c>
      <c r="C1" s="1" t="s">
        <v>2</v>
      </c>
      <c r="D1" s="2"/>
      <c r="E1" s="59" t="s">
        <v>53</v>
      </c>
      <c r="F1" s="4" t="s">
        <v>3</v>
      </c>
      <c r="G1" s="5"/>
      <c r="H1" s="5"/>
      <c r="I1" s="5"/>
      <c r="J1" s="6"/>
      <c r="K1" s="3" t="s">
        <v>50</v>
      </c>
    </row>
    <row r="2" spans="1:11" ht="46.5" customHeight="1">
      <c r="A2" s="7"/>
      <c r="B2" s="7"/>
      <c r="C2" s="7"/>
      <c r="D2" s="8" t="s">
        <v>4</v>
      </c>
      <c r="E2" s="60"/>
      <c r="F2" s="3" t="s">
        <v>49</v>
      </c>
      <c r="G2" s="62" t="s">
        <v>5</v>
      </c>
      <c r="H2" s="63"/>
      <c r="I2" s="63"/>
      <c r="J2" s="64"/>
      <c r="K2" s="8"/>
    </row>
    <row r="3" spans="1:11" ht="42" customHeight="1">
      <c r="A3" s="7"/>
      <c r="B3" s="7"/>
      <c r="C3" s="7"/>
      <c r="D3" s="8"/>
      <c r="E3" s="61"/>
      <c r="F3" s="8"/>
      <c r="G3" s="3" t="s">
        <v>6</v>
      </c>
      <c r="H3" s="3" t="s">
        <v>7</v>
      </c>
      <c r="I3" s="3" t="s">
        <v>8</v>
      </c>
      <c r="J3" s="3" t="s">
        <v>9</v>
      </c>
      <c r="K3" s="9"/>
    </row>
    <row r="4" spans="1:11" ht="12.75">
      <c r="A4" s="10">
        <v>2</v>
      </c>
      <c r="B4" s="10">
        <v>3</v>
      </c>
      <c r="C4" s="10">
        <v>4</v>
      </c>
      <c r="D4" s="11">
        <v>5</v>
      </c>
      <c r="E4" s="10">
        <v>6</v>
      </c>
      <c r="F4" s="10">
        <v>7</v>
      </c>
      <c r="G4" s="10">
        <v>8</v>
      </c>
      <c r="H4" s="10">
        <v>9</v>
      </c>
      <c r="I4" s="10">
        <v>10</v>
      </c>
      <c r="J4" s="10">
        <v>11</v>
      </c>
      <c r="K4" s="10">
        <v>12</v>
      </c>
    </row>
    <row r="5" spans="1:11" ht="12.75">
      <c r="A5" s="67" t="s">
        <v>13</v>
      </c>
      <c r="B5" s="15"/>
      <c r="C5" s="15"/>
      <c r="D5" s="12" t="s">
        <v>14</v>
      </c>
      <c r="E5" s="44">
        <f aca="true" t="shared" si="0" ref="E5:K5">E6</f>
        <v>0</v>
      </c>
      <c r="F5" s="44">
        <f t="shared" si="0"/>
        <v>233700</v>
      </c>
      <c r="G5" s="44">
        <f t="shared" si="0"/>
        <v>0</v>
      </c>
      <c r="H5" s="44">
        <f t="shared" si="0"/>
        <v>81700</v>
      </c>
      <c r="I5" s="44">
        <f t="shared" si="0"/>
        <v>152000</v>
      </c>
      <c r="J5" s="44">
        <f t="shared" si="0"/>
        <v>0</v>
      </c>
      <c r="K5" s="44">
        <f t="shared" si="0"/>
        <v>0</v>
      </c>
    </row>
    <row r="6" spans="1:11" ht="12.75">
      <c r="A6" s="66"/>
      <c r="B6" s="65" t="s">
        <v>15</v>
      </c>
      <c r="C6" s="15"/>
      <c r="D6" s="16" t="s">
        <v>16</v>
      </c>
      <c r="E6" s="44">
        <f>E7+E9</f>
        <v>0</v>
      </c>
      <c r="F6" s="44">
        <f aca="true" t="shared" si="1" ref="F6:K6">F7+F9</f>
        <v>233700</v>
      </c>
      <c r="G6" s="44">
        <f t="shared" si="1"/>
        <v>0</v>
      </c>
      <c r="H6" s="44">
        <f t="shared" si="1"/>
        <v>81700</v>
      </c>
      <c r="I6" s="44">
        <f t="shared" si="1"/>
        <v>152000</v>
      </c>
      <c r="J6" s="44">
        <f t="shared" si="1"/>
        <v>0</v>
      </c>
      <c r="K6" s="44">
        <f t="shared" si="1"/>
        <v>0</v>
      </c>
    </row>
    <row r="7" spans="1:11" ht="12.75">
      <c r="A7" s="66"/>
      <c r="B7" s="66"/>
      <c r="C7" s="47" t="s">
        <v>10</v>
      </c>
      <c r="D7" s="48" t="s">
        <v>11</v>
      </c>
      <c r="E7" s="55">
        <f>E8</f>
        <v>0</v>
      </c>
      <c r="F7" s="55">
        <f aca="true" t="shared" si="2" ref="F7:K7">F8</f>
        <v>152000</v>
      </c>
      <c r="G7" s="55">
        <f t="shared" si="2"/>
        <v>0</v>
      </c>
      <c r="H7" s="55">
        <f t="shared" si="2"/>
        <v>0</v>
      </c>
      <c r="I7" s="55">
        <f t="shared" si="2"/>
        <v>152000</v>
      </c>
      <c r="J7" s="55">
        <f t="shared" si="2"/>
        <v>0</v>
      </c>
      <c r="K7" s="55">
        <f t="shared" si="2"/>
        <v>0</v>
      </c>
    </row>
    <row r="8" spans="1:11" ht="12.75">
      <c r="A8" s="66"/>
      <c r="B8" s="66"/>
      <c r="C8" s="47"/>
      <c r="D8" s="49" t="s">
        <v>47</v>
      </c>
      <c r="E8" s="55"/>
      <c r="F8" s="21">
        <f>G8+H8+I8+J8</f>
        <v>152000</v>
      </c>
      <c r="G8" s="21"/>
      <c r="H8" s="21"/>
      <c r="I8" s="24">
        <v>152000</v>
      </c>
      <c r="J8" s="21"/>
      <c r="K8" s="21"/>
    </row>
    <row r="9" spans="1:11" ht="12.75">
      <c r="A9" s="66"/>
      <c r="B9" s="66"/>
      <c r="C9" s="50" t="s">
        <v>12</v>
      </c>
      <c r="D9" s="48" t="s">
        <v>11</v>
      </c>
      <c r="E9" s="55">
        <f>E10</f>
        <v>0</v>
      </c>
      <c r="F9" s="55">
        <f aca="true" t="shared" si="3" ref="F9:K9">F10</f>
        <v>81700</v>
      </c>
      <c r="G9" s="55">
        <f t="shared" si="3"/>
        <v>0</v>
      </c>
      <c r="H9" s="55">
        <f t="shared" si="3"/>
        <v>81700</v>
      </c>
      <c r="I9" s="55">
        <f t="shared" si="3"/>
        <v>0</v>
      </c>
      <c r="J9" s="55">
        <f t="shared" si="3"/>
        <v>0</v>
      </c>
      <c r="K9" s="55">
        <f t="shared" si="3"/>
        <v>0</v>
      </c>
    </row>
    <row r="10" spans="1:11" ht="12.75">
      <c r="A10" s="68"/>
      <c r="B10" s="66"/>
      <c r="C10" s="25"/>
      <c r="D10" s="11" t="s">
        <v>47</v>
      </c>
      <c r="E10" s="21"/>
      <c r="F10" s="21">
        <f>G10+H10+I10+J10</f>
        <v>81700</v>
      </c>
      <c r="G10" s="21"/>
      <c r="H10" s="21">
        <v>81700</v>
      </c>
      <c r="I10" s="21"/>
      <c r="J10" s="21"/>
      <c r="K10" s="21"/>
    </row>
    <row r="11" spans="1:11" ht="12.75">
      <c r="A11" s="65" t="s">
        <v>18</v>
      </c>
      <c r="B11" s="15"/>
      <c r="C11" s="15"/>
      <c r="D11" s="12" t="s">
        <v>19</v>
      </c>
      <c r="E11" s="54">
        <f aca="true" t="shared" si="4" ref="E11:K12">E12</f>
        <v>0</v>
      </c>
      <c r="F11" s="54">
        <f t="shared" si="4"/>
        <v>5000</v>
      </c>
      <c r="G11" s="54">
        <f t="shared" si="4"/>
        <v>0</v>
      </c>
      <c r="H11" s="54">
        <f t="shared" si="4"/>
        <v>5000</v>
      </c>
      <c r="I11" s="54">
        <f t="shared" si="4"/>
        <v>0</v>
      </c>
      <c r="J11" s="54">
        <f t="shared" si="4"/>
        <v>0</v>
      </c>
      <c r="K11" s="54">
        <f t="shared" si="4"/>
        <v>0</v>
      </c>
    </row>
    <row r="12" spans="1:11" ht="12.75">
      <c r="A12" s="66"/>
      <c r="B12" s="65" t="s">
        <v>20</v>
      </c>
      <c r="C12" s="15"/>
      <c r="D12" s="16" t="s">
        <v>21</v>
      </c>
      <c r="E12" s="44">
        <f>E13</f>
        <v>0</v>
      </c>
      <c r="F12" s="44">
        <f t="shared" si="4"/>
        <v>5000</v>
      </c>
      <c r="G12" s="44">
        <f t="shared" si="4"/>
        <v>0</v>
      </c>
      <c r="H12" s="44">
        <f t="shared" si="4"/>
        <v>5000</v>
      </c>
      <c r="I12" s="44">
        <f t="shared" si="4"/>
        <v>0</v>
      </c>
      <c r="J12" s="44">
        <f t="shared" si="4"/>
        <v>0</v>
      </c>
      <c r="K12" s="44">
        <f t="shared" si="4"/>
        <v>0</v>
      </c>
    </row>
    <row r="13" spans="1:11" ht="12.75">
      <c r="A13" s="66"/>
      <c r="B13" s="66"/>
      <c r="C13" s="15" t="s">
        <v>22</v>
      </c>
      <c r="D13" s="16" t="s">
        <v>23</v>
      </c>
      <c r="E13" s="17">
        <f aca="true" t="shared" si="5" ref="E13:K13">E14</f>
        <v>0</v>
      </c>
      <c r="F13" s="17">
        <f t="shared" si="5"/>
        <v>5000</v>
      </c>
      <c r="G13" s="17">
        <f t="shared" si="5"/>
        <v>0</v>
      </c>
      <c r="H13" s="17">
        <f t="shared" si="5"/>
        <v>5000</v>
      </c>
      <c r="I13" s="17">
        <f t="shared" si="5"/>
        <v>0</v>
      </c>
      <c r="J13" s="17">
        <f t="shared" si="5"/>
        <v>0</v>
      </c>
      <c r="K13" s="17">
        <f t="shared" si="5"/>
        <v>0</v>
      </c>
    </row>
    <row r="14" spans="1:11" ht="12.75">
      <c r="A14" s="68"/>
      <c r="B14" s="66"/>
      <c r="C14" s="25"/>
      <c r="D14" s="45" t="s">
        <v>24</v>
      </c>
      <c r="E14" s="18"/>
      <c r="F14" s="18">
        <f>G14+H14+I14+J14</f>
        <v>5000</v>
      </c>
      <c r="G14" s="18"/>
      <c r="H14" s="18">
        <v>5000</v>
      </c>
      <c r="I14" s="22"/>
      <c r="J14" s="18"/>
      <c r="K14" s="23"/>
    </row>
    <row r="15" spans="1:11" ht="12.75">
      <c r="A15" s="65" t="s">
        <v>25</v>
      </c>
      <c r="B15" s="15"/>
      <c r="C15" s="15"/>
      <c r="D15" s="12" t="s">
        <v>26</v>
      </c>
      <c r="E15" s="44">
        <f aca="true" t="shared" si="6" ref="E15:K15">E16</f>
        <v>0</v>
      </c>
      <c r="F15" s="44">
        <f t="shared" si="6"/>
        <v>840705</v>
      </c>
      <c r="G15" s="44">
        <f t="shared" si="6"/>
        <v>0</v>
      </c>
      <c r="H15" s="44">
        <f t="shared" si="6"/>
        <v>126105.75</v>
      </c>
      <c r="I15" s="44">
        <f t="shared" si="6"/>
        <v>714599.25</v>
      </c>
      <c r="J15" s="44">
        <f t="shared" si="6"/>
        <v>0</v>
      </c>
      <c r="K15" s="44">
        <f t="shared" si="6"/>
        <v>0</v>
      </c>
    </row>
    <row r="16" spans="1:11" ht="12.75">
      <c r="A16" s="66"/>
      <c r="B16" s="65" t="s">
        <v>27</v>
      </c>
      <c r="C16" s="15"/>
      <c r="D16" s="16" t="s">
        <v>28</v>
      </c>
      <c r="E16" s="44">
        <f>E17+E19</f>
        <v>0</v>
      </c>
      <c r="F16" s="44">
        <f aca="true" t="shared" si="7" ref="F16:K16">F17+F19</f>
        <v>840705</v>
      </c>
      <c r="G16" s="44">
        <f t="shared" si="7"/>
        <v>0</v>
      </c>
      <c r="H16" s="44">
        <f t="shared" si="7"/>
        <v>126105.75</v>
      </c>
      <c r="I16" s="44">
        <f t="shared" si="7"/>
        <v>714599.25</v>
      </c>
      <c r="J16" s="44">
        <f t="shared" si="7"/>
        <v>0</v>
      </c>
      <c r="K16" s="44">
        <f t="shared" si="7"/>
        <v>0</v>
      </c>
    </row>
    <row r="17" spans="1:11" ht="12.75">
      <c r="A17" s="66"/>
      <c r="B17" s="66"/>
      <c r="C17" s="25" t="s">
        <v>35</v>
      </c>
      <c r="D17" s="46" t="s">
        <v>23</v>
      </c>
      <c r="E17" s="18">
        <f>E18</f>
        <v>0</v>
      </c>
      <c r="F17" s="18">
        <f aca="true" t="shared" si="8" ref="F17:K17">F18</f>
        <v>714599.25</v>
      </c>
      <c r="G17" s="18">
        <f t="shared" si="8"/>
        <v>0</v>
      </c>
      <c r="H17" s="18">
        <f t="shared" si="8"/>
        <v>0</v>
      </c>
      <c r="I17" s="18">
        <f t="shared" si="8"/>
        <v>714599.25</v>
      </c>
      <c r="J17" s="18">
        <f t="shared" si="8"/>
        <v>0</v>
      </c>
      <c r="K17" s="18">
        <f t="shared" si="8"/>
        <v>0</v>
      </c>
    </row>
    <row r="18" spans="1:11" ht="12.75">
      <c r="A18" s="66"/>
      <c r="B18" s="66"/>
      <c r="C18" s="25"/>
      <c r="D18" s="42" t="s">
        <v>55</v>
      </c>
      <c r="E18" s="18"/>
      <c r="F18" s="18">
        <f>G18+H18+I18+J18</f>
        <v>714599.25</v>
      </c>
      <c r="G18" s="18"/>
      <c r="H18" s="18"/>
      <c r="I18" s="20">
        <v>714599.25</v>
      </c>
      <c r="J18" s="18"/>
      <c r="K18" s="18"/>
    </row>
    <row r="19" spans="1:11" ht="12.75">
      <c r="A19" s="66"/>
      <c r="B19" s="66"/>
      <c r="C19" s="25" t="s">
        <v>36</v>
      </c>
      <c r="D19" s="46" t="s">
        <v>23</v>
      </c>
      <c r="E19" s="18">
        <f>E20</f>
        <v>0</v>
      </c>
      <c r="F19" s="18">
        <f aca="true" t="shared" si="9" ref="F19:K19">F20</f>
        <v>126105.75</v>
      </c>
      <c r="G19" s="18">
        <f t="shared" si="9"/>
        <v>0</v>
      </c>
      <c r="H19" s="18">
        <f t="shared" si="9"/>
        <v>126105.75</v>
      </c>
      <c r="I19" s="18">
        <f t="shared" si="9"/>
        <v>0</v>
      </c>
      <c r="J19" s="18">
        <f t="shared" si="9"/>
        <v>0</v>
      </c>
      <c r="K19" s="18">
        <f t="shared" si="9"/>
        <v>0</v>
      </c>
    </row>
    <row r="20" spans="1:11" ht="12.75">
      <c r="A20" s="68"/>
      <c r="B20" s="68"/>
      <c r="C20" s="25"/>
      <c r="D20" s="42" t="s">
        <v>55</v>
      </c>
      <c r="E20" s="18"/>
      <c r="F20" s="18">
        <f>G20+H20+I20+J20</f>
        <v>126105.75</v>
      </c>
      <c r="G20" s="18"/>
      <c r="H20" s="18">
        <v>126105.75</v>
      </c>
      <c r="I20" s="20"/>
      <c r="J20" s="18"/>
      <c r="K20" s="18"/>
    </row>
    <row r="21" spans="1:11" ht="12.75">
      <c r="A21" s="65" t="s">
        <v>30</v>
      </c>
      <c r="B21" s="28"/>
      <c r="C21" s="28"/>
      <c r="D21" s="16" t="s">
        <v>31</v>
      </c>
      <c r="E21" s="44">
        <f>E22</f>
        <v>0</v>
      </c>
      <c r="F21" s="44">
        <f aca="true" t="shared" si="10" ref="F21:K21">F22</f>
        <v>45800</v>
      </c>
      <c r="G21" s="44">
        <f t="shared" si="10"/>
        <v>0</v>
      </c>
      <c r="H21" s="44">
        <f t="shared" si="10"/>
        <v>0</v>
      </c>
      <c r="I21" s="44">
        <f t="shared" si="10"/>
        <v>38930</v>
      </c>
      <c r="J21" s="44">
        <f t="shared" si="10"/>
        <v>6870</v>
      </c>
      <c r="K21" s="44">
        <f t="shared" si="10"/>
        <v>0</v>
      </c>
    </row>
    <row r="22" spans="1:11" ht="12.75">
      <c r="A22" s="66"/>
      <c r="B22" s="65" t="s">
        <v>32</v>
      </c>
      <c r="C22" s="28"/>
      <c r="D22" s="16" t="s">
        <v>33</v>
      </c>
      <c r="E22" s="44">
        <f>E23+E26</f>
        <v>0</v>
      </c>
      <c r="F22" s="44">
        <f aca="true" t="shared" si="11" ref="F22:K22">F23+F26</f>
        <v>45800</v>
      </c>
      <c r="G22" s="44">
        <f t="shared" si="11"/>
        <v>0</v>
      </c>
      <c r="H22" s="44">
        <f t="shared" si="11"/>
        <v>0</v>
      </c>
      <c r="I22" s="44">
        <f t="shared" si="11"/>
        <v>38930</v>
      </c>
      <c r="J22" s="44">
        <f t="shared" si="11"/>
        <v>6870</v>
      </c>
      <c r="K22" s="44">
        <f t="shared" si="11"/>
        <v>0</v>
      </c>
    </row>
    <row r="23" spans="1:11" ht="12.75">
      <c r="A23" s="66"/>
      <c r="B23" s="66"/>
      <c r="C23" s="30" t="s">
        <v>10</v>
      </c>
      <c r="D23" s="46" t="s">
        <v>34</v>
      </c>
      <c r="E23" s="18">
        <f>E24+E25</f>
        <v>0</v>
      </c>
      <c r="F23" s="18">
        <f aca="true" t="shared" si="12" ref="F23:K23">F24+F25</f>
        <v>38930</v>
      </c>
      <c r="G23" s="18">
        <f t="shared" si="12"/>
        <v>0</v>
      </c>
      <c r="H23" s="18">
        <f t="shared" si="12"/>
        <v>0</v>
      </c>
      <c r="I23" s="18">
        <f t="shared" si="12"/>
        <v>38930</v>
      </c>
      <c r="J23" s="18">
        <f t="shared" si="12"/>
        <v>0</v>
      </c>
      <c r="K23" s="18">
        <f t="shared" si="12"/>
        <v>0</v>
      </c>
    </row>
    <row r="24" spans="1:11" ht="12.75">
      <c r="A24" s="66"/>
      <c r="B24" s="66"/>
      <c r="C24" s="30"/>
      <c r="D24" s="31" t="s">
        <v>48</v>
      </c>
      <c r="E24" s="18"/>
      <c r="F24" s="18">
        <f>G24+H24+I24+J24</f>
        <v>0</v>
      </c>
      <c r="G24" s="18"/>
      <c r="H24" s="18"/>
      <c r="I24" s="18"/>
      <c r="J24" s="18"/>
      <c r="K24" s="29"/>
    </row>
    <row r="25" spans="1:11" ht="12.75">
      <c r="A25" s="66"/>
      <c r="B25" s="66"/>
      <c r="C25" s="30"/>
      <c r="D25" s="31" t="s">
        <v>52</v>
      </c>
      <c r="E25" s="18"/>
      <c r="F25" s="18">
        <f>G25+H25+I25+J25</f>
        <v>38930</v>
      </c>
      <c r="G25" s="18"/>
      <c r="H25" s="18"/>
      <c r="I25" s="18">
        <v>38930</v>
      </c>
      <c r="J25" s="18"/>
      <c r="K25" s="18"/>
    </row>
    <row r="26" spans="1:11" ht="12.75">
      <c r="A26" s="66"/>
      <c r="B26" s="66"/>
      <c r="C26" s="30" t="s">
        <v>12</v>
      </c>
      <c r="D26" s="46" t="s">
        <v>34</v>
      </c>
      <c r="E26" s="18">
        <f>E27</f>
        <v>0</v>
      </c>
      <c r="F26" s="18">
        <f aca="true" t="shared" si="13" ref="F26:K26">F27</f>
        <v>6870</v>
      </c>
      <c r="G26" s="18">
        <f t="shared" si="13"/>
        <v>0</v>
      </c>
      <c r="H26" s="18">
        <f t="shared" si="13"/>
        <v>0</v>
      </c>
      <c r="I26" s="18">
        <f t="shared" si="13"/>
        <v>0</v>
      </c>
      <c r="J26" s="18">
        <f t="shared" si="13"/>
        <v>6870</v>
      </c>
      <c r="K26" s="18">
        <f t="shared" si="13"/>
        <v>0</v>
      </c>
    </row>
    <row r="27" spans="1:11" ht="12.75">
      <c r="A27" s="66"/>
      <c r="B27" s="68"/>
      <c r="C27" s="30"/>
      <c r="D27" s="31" t="s">
        <v>52</v>
      </c>
      <c r="E27" s="18"/>
      <c r="F27" s="18">
        <f>G27+H27+I27+J27</f>
        <v>6870</v>
      </c>
      <c r="G27" s="18"/>
      <c r="H27" s="18"/>
      <c r="I27" s="18"/>
      <c r="J27" s="18">
        <v>6870</v>
      </c>
      <c r="K27" s="18"/>
    </row>
    <row r="28" spans="1:11" ht="18" customHeight="1">
      <c r="A28" s="65" t="s">
        <v>37</v>
      </c>
      <c r="B28" s="28"/>
      <c r="C28" s="28"/>
      <c r="D28" s="12" t="s">
        <v>38</v>
      </c>
      <c r="E28" s="44">
        <f>E29</f>
        <v>0</v>
      </c>
      <c r="F28" s="44">
        <f aca="true" t="shared" si="14" ref="F28:K28">F29</f>
        <v>70000</v>
      </c>
      <c r="G28" s="44">
        <f t="shared" si="14"/>
        <v>70000</v>
      </c>
      <c r="H28" s="44">
        <f t="shared" si="14"/>
        <v>0</v>
      </c>
      <c r="I28" s="44">
        <f t="shared" si="14"/>
        <v>0</v>
      </c>
      <c r="J28" s="44">
        <f t="shared" si="14"/>
        <v>0</v>
      </c>
      <c r="K28" s="44">
        <f t="shared" si="14"/>
        <v>0</v>
      </c>
    </row>
    <row r="29" spans="1:11" s="58" customFormat="1" ht="12.75">
      <c r="A29" s="66"/>
      <c r="B29" s="74">
        <v>90002</v>
      </c>
      <c r="C29" s="26"/>
      <c r="D29" s="57" t="s">
        <v>54</v>
      </c>
      <c r="E29" s="56">
        <f>E30+E32</f>
        <v>0</v>
      </c>
      <c r="F29" s="56">
        <f aca="true" t="shared" si="15" ref="F29:K29">F30+F32</f>
        <v>70000</v>
      </c>
      <c r="G29" s="56">
        <f t="shared" si="15"/>
        <v>70000</v>
      </c>
      <c r="H29" s="56">
        <f t="shared" si="15"/>
        <v>0</v>
      </c>
      <c r="I29" s="56">
        <f t="shared" si="15"/>
        <v>0</v>
      </c>
      <c r="J29" s="56">
        <f t="shared" si="15"/>
        <v>0</v>
      </c>
      <c r="K29" s="56">
        <f t="shared" si="15"/>
        <v>0</v>
      </c>
    </row>
    <row r="30" spans="1:11" ht="12.75">
      <c r="A30" s="66"/>
      <c r="B30" s="66"/>
      <c r="C30" s="19" t="s">
        <v>17</v>
      </c>
      <c r="D30" s="11" t="s">
        <v>34</v>
      </c>
      <c r="E30" s="52">
        <f>E31</f>
        <v>0</v>
      </c>
      <c r="F30" s="52">
        <f aca="true" t="shared" si="16" ref="F30:K30">F31</f>
        <v>40000</v>
      </c>
      <c r="G30" s="52">
        <f t="shared" si="16"/>
        <v>40000</v>
      </c>
      <c r="H30" s="52">
        <f t="shared" si="16"/>
        <v>0</v>
      </c>
      <c r="I30" s="52">
        <f t="shared" si="16"/>
        <v>0</v>
      </c>
      <c r="J30" s="52">
        <f t="shared" si="16"/>
        <v>0</v>
      </c>
      <c r="K30" s="52">
        <f t="shared" si="16"/>
        <v>0</v>
      </c>
    </row>
    <row r="31" spans="1:11" ht="12.75">
      <c r="A31" s="66"/>
      <c r="B31" s="66"/>
      <c r="C31" s="19"/>
      <c r="D31" s="51" t="s">
        <v>51</v>
      </c>
      <c r="E31" s="52"/>
      <c r="F31" s="53">
        <f>G31+H31+I31+J31</f>
        <v>40000</v>
      </c>
      <c r="G31" s="21">
        <v>40000</v>
      </c>
      <c r="H31" s="21"/>
      <c r="I31" s="24"/>
      <c r="J31" s="21"/>
      <c r="K31" s="18"/>
    </row>
    <row r="32" spans="1:11" ht="12.75">
      <c r="A32" s="66"/>
      <c r="B32" s="66"/>
      <c r="C32" s="19" t="s">
        <v>22</v>
      </c>
      <c r="D32" s="27" t="s">
        <v>46</v>
      </c>
      <c r="E32" s="52">
        <f>E33</f>
        <v>0</v>
      </c>
      <c r="F32" s="52">
        <f aca="true" t="shared" si="17" ref="F32:K32">F33</f>
        <v>30000</v>
      </c>
      <c r="G32" s="52">
        <f t="shared" si="17"/>
        <v>30000</v>
      </c>
      <c r="H32" s="52">
        <f t="shared" si="17"/>
        <v>0</v>
      </c>
      <c r="I32" s="52">
        <f t="shared" si="17"/>
        <v>0</v>
      </c>
      <c r="J32" s="52">
        <f t="shared" si="17"/>
        <v>0</v>
      </c>
      <c r="K32" s="52">
        <f t="shared" si="17"/>
        <v>0</v>
      </c>
    </row>
    <row r="33" spans="1:11" ht="12.75">
      <c r="A33" s="68"/>
      <c r="B33" s="68"/>
      <c r="C33" s="19"/>
      <c r="D33" s="51" t="s">
        <v>51</v>
      </c>
      <c r="E33" s="52"/>
      <c r="F33" s="53">
        <f>G33+H33+I33+J33</f>
        <v>30000</v>
      </c>
      <c r="G33" s="21">
        <v>30000</v>
      </c>
      <c r="H33" s="21"/>
      <c r="I33" s="24"/>
      <c r="J33" s="21"/>
      <c r="K33" s="18"/>
    </row>
    <row r="34" spans="1:11" ht="12.75">
      <c r="A34" s="65" t="s">
        <v>39</v>
      </c>
      <c r="B34" s="28"/>
      <c r="C34" s="15"/>
      <c r="D34" s="43" t="s">
        <v>40</v>
      </c>
      <c r="E34" s="44">
        <f>E35</f>
        <v>0</v>
      </c>
      <c r="F34" s="44">
        <f aca="true" t="shared" si="18" ref="F34:K34">F35</f>
        <v>3583062.99</v>
      </c>
      <c r="G34" s="44">
        <f t="shared" si="18"/>
        <v>0</v>
      </c>
      <c r="H34" s="44">
        <f t="shared" si="18"/>
        <v>537459.45</v>
      </c>
      <c r="I34" s="44">
        <f t="shared" si="18"/>
        <v>3045603.54</v>
      </c>
      <c r="J34" s="44">
        <f t="shared" si="18"/>
        <v>0</v>
      </c>
      <c r="K34" s="44">
        <f t="shared" si="18"/>
        <v>0</v>
      </c>
    </row>
    <row r="35" spans="1:11" ht="12.75">
      <c r="A35" s="66"/>
      <c r="B35" s="14" t="s">
        <v>41</v>
      </c>
      <c r="C35" s="28"/>
      <c r="D35" s="16" t="s">
        <v>29</v>
      </c>
      <c r="E35" s="44">
        <f aca="true" t="shared" si="19" ref="E35:K35">E36+E38</f>
        <v>0</v>
      </c>
      <c r="F35" s="44">
        <f t="shared" si="19"/>
        <v>3583062.99</v>
      </c>
      <c r="G35" s="44">
        <f t="shared" si="19"/>
        <v>0</v>
      </c>
      <c r="H35" s="44">
        <f t="shared" si="19"/>
        <v>537459.45</v>
      </c>
      <c r="I35" s="44">
        <f t="shared" si="19"/>
        <v>3045603.54</v>
      </c>
      <c r="J35" s="44">
        <f t="shared" si="19"/>
        <v>0</v>
      </c>
      <c r="K35" s="44">
        <f t="shared" si="19"/>
        <v>0</v>
      </c>
    </row>
    <row r="36" spans="1:11" ht="12.75">
      <c r="A36" s="66"/>
      <c r="B36" s="13"/>
      <c r="C36" s="32">
        <v>6057</v>
      </c>
      <c r="D36" s="11" t="s">
        <v>34</v>
      </c>
      <c r="E36" s="21">
        <f aca="true" t="shared" si="20" ref="E36:K36">E37</f>
        <v>0</v>
      </c>
      <c r="F36" s="21">
        <f t="shared" si="20"/>
        <v>3045603.54</v>
      </c>
      <c r="G36" s="21">
        <f t="shared" si="20"/>
        <v>0</v>
      </c>
      <c r="H36" s="21">
        <f t="shared" si="20"/>
        <v>0</v>
      </c>
      <c r="I36" s="21">
        <f t="shared" si="20"/>
        <v>3045603.54</v>
      </c>
      <c r="J36" s="21">
        <f t="shared" si="20"/>
        <v>0</v>
      </c>
      <c r="K36" s="21">
        <f t="shared" si="20"/>
        <v>0</v>
      </c>
    </row>
    <row r="37" spans="1:11" ht="24">
      <c r="A37" s="66"/>
      <c r="B37" s="13"/>
      <c r="C37" s="32"/>
      <c r="D37" s="33" t="s">
        <v>42</v>
      </c>
      <c r="E37" s="21"/>
      <c r="F37" s="21">
        <f>G37+H37+I37+J37</f>
        <v>3045603.54</v>
      </c>
      <c r="G37" s="21"/>
      <c r="H37" s="21"/>
      <c r="I37" s="21">
        <v>3045603.54</v>
      </c>
      <c r="J37" s="21"/>
      <c r="K37" s="21"/>
    </row>
    <row r="38" spans="1:11" ht="12.75">
      <c r="A38" s="66"/>
      <c r="B38" s="13"/>
      <c r="C38" s="32">
        <v>6059</v>
      </c>
      <c r="D38" s="11" t="s">
        <v>34</v>
      </c>
      <c r="E38" s="21">
        <f aca="true" t="shared" si="21" ref="E38:K38">E39</f>
        <v>0</v>
      </c>
      <c r="F38" s="21">
        <f t="shared" si="21"/>
        <v>537459.45</v>
      </c>
      <c r="G38" s="21">
        <f t="shared" si="21"/>
        <v>0</v>
      </c>
      <c r="H38" s="21">
        <f t="shared" si="21"/>
        <v>537459.45</v>
      </c>
      <c r="I38" s="21">
        <f t="shared" si="21"/>
        <v>0</v>
      </c>
      <c r="J38" s="21">
        <f t="shared" si="21"/>
        <v>0</v>
      </c>
      <c r="K38" s="21">
        <f t="shared" si="21"/>
        <v>0</v>
      </c>
    </row>
    <row r="39" spans="1:11" ht="24">
      <c r="A39" s="69"/>
      <c r="B39" s="34"/>
      <c r="C39" s="32"/>
      <c r="D39" s="33" t="s">
        <v>42</v>
      </c>
      <c r="E39" s="21"/>
      <c r="F39" s="21">
        <f>G39+H39+I39+J39</f>
        <v>537459.45</v>
      </c>
      <c r="G39" s="21"/>
      <c r="H39" s="21">
        <v>537459.45</v>
      </c>
      <c r="I39" s="21"/>
      <c r="J39" s="21"/>
      <c r="K39" s="21"/>
    </row>
    <row r="40" spans="1:11" ht="12.75">
      <c r="A40" s="35"/>
      <c r="B40" s="35"/>
      <c r="C40" s="35"/>
      <c r="D40" s="35" t="s">
        <v>43</v>
      </c>
      <c r="E40" s="36">
        <f>E5+E11+E15+E21+E28+E34</f>
        <v>0</v>
      </c>
      <c r="F40" s="36">
        <f aca="true" t="shared" si="22" ref="F40:K40">F5+F11+F15+F21+F28+F34</f>
        <v>4778267.99</v>
      </c>
      <c r="G40" s="36">
        <f t="shared" si="22"/>
        <v>70000</v>
      </c>
      <c r="H40" s="36">
        <f t="shared" si="22"/>
        <v>750265.2</v>
      </c>
      <c r="I40" s="36">
        <f t="shared" si="22"/>
        <v>3951132.79</v>
      </c>
      <c r="J40" s="36">
        <f t="shared" si="22"/>
        <v>6870</v>
      </c>
      <c r="K40" s="36">
        <f t="shared" si="22"/>
        <v>0</v>
      </c>
    </row>
    <row r="41" spans="1:11" ht="12.75">
      <c r="A41" s="37"/>
      <c r="B41" s="37"/>
      <c r="C41" s="37"/>
      <c r="D41" s="38" t="s">
        <v>44</v>
      </c>
      <c r="E41" s="39"/>
      <c r="F41" s="39"/>
      <c r="G41" s="70">
        <f>G40+H40+I40+J40</f>
        <v>4778267.99</v>
      </c>
      <c r="H41" s="71"/>
      <c r="I41" s="71"/>
      <c r="J41" s="71"/>
      <c r="K41" s="37"/>
    </row>
    <row r="42" spans="1:11" ht="12.75">
      <c r="A42" s="37"/>
      <c r="B42" s="37"/>
      <c r="C42" s="37"/>
      <c r="D42" s="38" t="s">
        <v>45</v>
      </c>
      <c r="E42" s="72">
        <f>E40+F40</f>
        <v>4778267.99</v>
      </c>
      <c r="F42" s="73"/>
      <c r="G42" s="39"/>
      <c r="H42" s="39"/>
      <c r="I42" s="39"/>
      <c r="J42" s="39"/>
      <c r="K42" s="37"/>
    </row>
    <row r="44" spans="4:5" ht="12.75">
      <c r="D44" s="40"/>
      <c r="E44" s="41"/>
    </row>
  </sheetData>
  <sheetProtection/>
  <mergeCells count="15">
    <mergeCell ref="A15:A20"/>
    <mergeCell ref="A34:A39"/>
    <mergeCell ref="B16:B20"/>
    <mergeCell ref="G41:J41"/>
    <mergeCell ref="E42:F42"/>
    <mergeCell ref="A21:A27"/>
    <mergeCell ref="B29:B33"/>
    <mergeCell ref="A28:A33"/>
    <mergeCell ref="B22:B27"/>
    <mergeCell ref="E1:E3"/>
    <mergeCell ref="G2:J2"/>
    <mergeCell ref="B6:B10"/>
    <mergeCell ref="A5:A10"/>
    <mergeCell ref="A11:A14"/>
    <mergeCell ref="B12:B14"/>
  </mergeCells>
  <printOptions/>
  <pageMargins left="0.48" right="0.23" top="0.47" bottom="0.23" header="0.19" footer="0.18"/>
  <pageSetup horizontalDpi="600" verticalDpi="600" orientation="landscape" paperSize="9" r:id="rId1"/>
  <headerFooter alignWithMargins="0">
    <oddHeader>&amp;CZał. Nr 3  WYDATKI INWESTYCYJNE projekt 2014&amp;R&amp;P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urzad</cp:lastModifiedBy>
  <cp:lastPrinted>2013-12-16T17:12:57Z</cp:lastPrinted>
  <dcterms:created xsi:type="dcterms:W3CDTF">1997-02-26T13:46:56Z</dcterms:created>
  <dcterms:modified xsi:type="dcterms:W3CDTF">2013-12-16T17:13:03Z</dcterms:modified>
  <cp:category/>
  <cp:version/>
  <cp:contentType/>
  <cp:contentStatus/>
</cp:coreProperties>
</file>