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4 UR" sheetId="1" r:id="rId1"/>
    <sheet name="ZAŁ.2A UR" sheetId="2" r:id="rId2"/>
  </sheets>
  <definedNames/>
  <calcPr fullCalcOnLoad="1"/>
</workbook>
</file>

<file path=xl/sharedStrings.xml><?xml version="1.0" encoding="utf-8"?>
<sst xmlns="http://schemas.openxmlformats.org/spreadsheetml/2006/main" count="193" uniqueCount="106">
  <si>
    <t xml:space="preserve">Wydatki* na programy i projekty realizowane ze środków pochodzących z funduszy strukturalnych i Funduszu Spójności oraz pozostałe środki pochodzące ze źródeł zagranicznych nie podlegających zwrotowi.     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</si>
  <si>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</si>
  <si>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</si>
  <si>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</si>
  <si>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</si>
  <si>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</si>
  <si>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</si>
  <si>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</si>
  <si>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</si>
  <si>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</si>
  <si>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2014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</si>
  <si>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</si>
  <si>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</si>
  <si>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</si>
  <si>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</si>
  <si>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</si>
  <si>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</si>
  <si>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</si>
  <si>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</si>
  <si>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</si>
  <si>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</si>
  <si>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</si>
  <si>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 poz 1 kol.10 , w tym kredyty UE(str.1)</t>
  </si>
  <si>
    <t>pożyczki UE  (str.2)</t>
  </si>
  <si>
    <t>Wydatki majątkowe razem:</t>
  </si>
  <si>
    <t>x</t>
  </si>
  <si>
    <t>Program:</t>
  </si>
  <si>
    <r>
      <t xml:space="preserve">REGIONALNY  PROGRAM  OPPERACYJNY Warmia i Mazury 2007-2013, </t>
    </r>
    <r>
      <rPr>
        <sz val="8"/>
        <rFont val="Arial"/>
        <family val="2"/>
      </rPr>
      <t>Oś priorytetowa :7.</t>
    </r>
    <r>
      <rPr>
        <b/>
        <sz val="8"/>
        <rFont val="Arial"/>
        <family val="0"/>
      </rPr>
      <t xml:space="preserve">Infrastruktura społeczeństwa informacyjnego , </t>
    </r>
    <r>
      <rPr>
        <sz val="8"/>
        <rFont val="Arial"/>
        <family val="2"/>
      </rPr>
      <t>Działanie  :.2.</t>
    </r>
    <r>
      <rPr>
        <b/>
        <sz val="8"/>
        <rFont val="Arial"/>
        <family val="0"/>
      </rPr>
      <t xml:space="preserve"> Promocja oi ułatwianie dostępu do usług teleinformatycznych ,</t>
    </r>
    <r>
      <rPr>
        <sz val="8"/>
        <rFont val="Arial"/>
        <family val="2"/>
      </rPr>
      <t>Poddziałanie :7.2.1.</t>
    </r>
    <r>
      <rPr>
        <b/>
        <sz val="8"/>
        <rFont val="Arial"/>
        <family val="0"/>
      </rPr>
      <t>Usługi i aplikacje dla obywateli ,</t>
    </r>
    <r>
      <rPr>
        <sz val="8"/>
        <rFont val="Arial"/>
        <family val="2"/>
      </rPr>
      <t xml:space="preserve">Nazwa zadania :  </t>
    </r>
    <r>
      <rPr>
        <b/>
        <sz val="8"/>
        <rFont val="Arial"/>
        <family val="0"/>
      </rPr>
      <t xml:space="preserve">  " ROZWÓJ   E-usług usprawnieniem administracji w gminie. </t>
    </r>
  </si>
  <si>
    <t>1.6</t>
  </si>
  <si>
    <t>Priorytet:</t>
  </si>
  <si>
    <t>Działanie:</t>
  </si>
  <si>
    <t>Nazwa projektu:</t>
  </si>
  <si>
    <t>Razem wydatki:</t>
  </si>
  <si>
    <t>750-75023</t>
  </si>
  <si>
    <t xml:space="preserve">                  PROGRAM ROZWOJU OBSZARÓW WIEJSKICH   na lata 2007-2013, Działanie 413 "Wdrażanie lokalnych strategii rozwoju  "  zadanie pn : "                                                                                            Przebudowa ulicy Sienkiewicza</t>
  </si>
  <si>
    <t>600-60016-6057,59</t>
  </si>
  <si>
    <t>Program</t>
  </si>
  <si>
    <t>RPO WARMIA MAZURY NA LATA 2007-2013 Oś Proprytetowa 2 - Turystyka; Działanie - 2.1 Wzrost potencjału turystycznego; Poddziałanie - 2.1.5 Dziedzictwo kulturowe   "Wzrost potencjału turystycznego miejscowości Jeziorany poprzez renowację zabytkowej fosy"</t>
  </si>
  <si>
    <t>926-92695-6057,9</t>
  </si>
  <si>
    <t>Wydatki bieżące razem:</t>
  </si>
  <si>
    <t>2.1</t>
  </si>
  <si>
    <t>Priorytet</t>
  </si>
  <si>
    <t>Działanie</t>
  </si>
  <si>
    <t>Nazwa projektu</t>
  </si>
  <si>
    <t>Razem wydatki</t>
  </si>
  <si>
    <t>801-80101</t>
  </si>
  <si>
    <t>...7,9</t>
  </si>
  <si>
    <t>2.2</t>
  </si>
  <si>
    <t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róznic w jakosci usług edukacyjnych.      PODSTAWÓWKA NA START</t>
  </si>
  <si>
    <t>80101-7,9</t>
  </si>
  <si>
    <t>801-80104</t>
  </si>
  <si>
    <t>2.6</t>
  </si>
  <si>
    <t>853-85395</t>
  </si>
  <si>
    <t>Ogółem (1+2)</t>
  </si>
  <si>
    <t xml:space="preserve">PROGRAM ROZWOJU OBSZARÓW WIEJSKICH, Oś3 Jakość życia na obszarach wiejskich i różnicowanie gospodarki wiejskiej, działanie 3.2.1. Budowa sieci wodociągowej z przyłączami w  STUDZIANCE I etap </t>
  </si>
  <si>
    <t xml:space="preserve">PROGRAM ROZWOJU OBSZARÓW WIEJSKICH, Oś3 Jakość życia na obszarach wiejskich i różnicowanie gospodarki wiejskiej, działanie 3.2.1. Modernizacja stacji uzdatniania wody  w miejscowościach : Franknowo,Radostowo,Wójtówko , Jeziorany </t>
  </si>
  <si>
    <t>010-01010</t>
  </si>
  <si>
    <t>900-90001</t>
  </si>
  <si>
    <t>801-80110</t>
  </si>
  <si>
    <t>801-80120</t>
  </si>
  <si>
    <t xml:space="preserve"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róznic w jakosci usług edukacyjnych.      </t>
  </si>
  <si>
    <t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różnic  w jakości usług edukacyjnych .Zadanie pn: "" -REALIZACJA w Szkole Podstawowej .....????AKCJA INNOWACJA</t>
  </si>
  <si>
    <t>801-801110</t>
  </si>
  <si>
    <t xml:space="preserve"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różnic  w jakości usług edukacyjnych .Zadanie pn: "MAM PLAN I GO ZREALIZUJĘ "realizator  GIMNAZJUM  </t>
  </si>
  <si>
    <t xml:space="preserve"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różnic  w jakości usług edukacyjnych .Zadanie pn: "MOJA MATURA MÓJ SUKCES " -    realizacja  w LICEUM Ogólnokształcącym </t>
  </si>
  <si>
    <t>POKL AKCJA INOWACJA  SP Radostowo i Franknowo</t>
  </si>
  <si>
    <t>PROGRAM OPERACYJNY KAPITAŁ LUDZKI ,  priorytet IX-  Rozwój wykształcenia i kompetencji w regionach ,  Działanie 9.4 Wysoko wykwalifikowane kadry systemu oświaty; Tytuł" Wykwalifikowana kadra nadzieją na lepsze jutro uczniów SP RADOSTOWO I FRANKNOWO"</t>
  </si>
  <si>
    <t xml:space="preserve"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różnic  w jakości usług edukacyjnych .Zadanie pn: "MAM PLAN I GO ZREALIZUJĘ "realizacja w  GIMNAZJUM  </t>
  </si>
  <si>
    <t xml:space="preserve"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różnic  w jakości usług edukacyjnych .Zadanie pn: "MOJA MATURA MÓJ SUKCES " -realizacja  W LICEUM Ogólnokształcącym </t>
  </si>
  <si>
    <t xml:space="preserve">Program Operacyjny KAPITAŁ LUDZKI,priorytet VII. Promocja integracji społecznej, D z i ł a n i e  7.1. Rozwój i upowszechnianie aktywnej integracji;Poddziałanie 7.1.1. Rozwój i upowszechnianie aktywnej integracji przez OPS  w ramach Projektu systemowego ,realizacja MOPS </t>
  </si>
  <si>
    <r>
      <t xml:space="preserve">PROGRAM ROZWOJU OBSZARÓW WIEJSKICH ,Oś 3 jakość życia na obszarach wiejskich i różnicowanie  gospodarki wiejskiej , Działanie 3.2.1 </t>
    </r>
    <r>
      <rPr>
        <b/>
        <sz val="8"/>
        <rFont val="Arial"/>
        <family val="2"/>
      </rPr>
      <t xml:space="preserve">Budowa kanalizacji sanitarnej i oczyszczalni ścieków w Radostowie </t>
    </r>
  </si>
  <si>
    <t>do 2012</t>
  </si>
  <si>
    <t>Program Operacyjny KAPITAŁ LUDZKI,priorytet IX. Rozwój wykształcenia i kompetencji w regionach, Działanie 9.1 Wyrównywanie szans edukacyjnych i zapewnienie wysokiej jakości usług edukacyjnych świadczonych w systemie oświaty, Poddziałanie 9.1.1 Zmniejszaniie nierówności w stopniu upowszechnienia edukacji przedszkolnej - RÓWNY START W GMINIE JEZIORANY (Przedszkole Radostowo)</t>
  </si>
  <si>
    <t>2014 r</t>
  </si>
  <si>
    <t>Dział</t>
  </si>
  <si>
    <t>Rozdz</t>
  </si>
  <si>
    <t>§**</t>
  </si>
  <si>
    <t>Wydatki majątkowe</t>
  </si>
  <si>
    <t xml:space="preserve">  Wykonanie roku 2013</t>
  </si>
  <si>
    <t>Budżet 2014</t>
  </si>
  <si>
    <t xml:space="preserve">w tym kredyt </t>
  </si>
  <si>
    <t>TRANSPORT I ŁĄCZNOŚĆ</t>
  </si>
  <si>
    <t>Drogi publiczne powiatowe</t>
  </si>
  <si>
    <t xml:space="preserve">Dotacje celowe z budżetu  na finansowanie  lub  dofinansowanie  kosztów realizacji inwestycji i zakupów inwestycyjnych  innych jednostek sektora finansów publicznych </t>
  </si>
  <si>
    <t xml:space="preserve">dotacja dla powiatu  na budowę  drogi  powiatowej Jeziorany - Tłokowo  - porozumienie </t>
  </si>
  <si>
    <t>GOSPODARKA KOMUNALNA I OCHRONA ŚRODOWISKA</t>
  </si>
  <si>
    <t>Gospodarka odpadami</t>
  </si>
  <si>
    <t>Wydatki na zakup i objęcie akcji,wniesienie wkładów do spółek prawa handlowego</t>
  </si>
  <si>
    <t xml:space="preserve">spółka ZGOK w Olsztynie </t>
  </si>
  <si>
    <t>KULTURA I OCHRONA DZIEDZICTWA NARODOWEGO</t>
  </si>
  <si>
    <t>Domy i ośrodki kultury, świetlice i kluby</t>
  </si>
  <si>
    <t xml:space="preserve">Dotacje celowe z budżetu na finansowanie lub dofinansowanie kosztów realizacji inwestycji i zakupów inwestycyjnych innych jednostek sektora finansów publicznych </t>
  </si>
  <si>
    <t>RAZEM</t>
  </si>
  <si>
    <t>108.000 za 2011 + 58.000 za 2013                              na rok 2014-73.000</t>
  </si>
  <si>
    <t xml:space="preserve">Załącznik Nr 2A do Uchwały rady miejskiej w Jezioranach Nr XXXI/254/14 w sprawie uchwalenia budżetu gminy  na rok 2014  -    POZOSTAŁE WYDATKI MAJĄTKOWE  GMINY </t>
  </si>
  <si>
    <t>1.1</t>
  </si>
  <si>
    <t>1.2,1.3,1.4</t>
  </si>
  <si>
    <t>1.5</t>
  </si>
  <si>
    <t>1.7</t>
  </si>
  <si>
    <t>1.8</t>
  </si>
  <si>
    <t>1.9</t>
  </si>
  <si>
    <t>2.3</t>
  </si>
  <si>
    <t>2.4</t>
  </si>
  <si>
    <t>2.5</t>
  </si>
  <si>
    <t>2.7</t>
  </si>
  <si>
    <t>2.8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</si>
</sst>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0"/>
      <name val="Arial CE"/>
      <family val="0"/>
    </font>
    <font>
      <sz val="8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0"/>
    </font>
    <font>
      <sz val="8"/>
      <name val="Arial CE"/>
      <family val="0"/>
    </font>
    <font>
      <b/>
      <sz val="10"/>
      <name val="Arial CE"/>
      <family val="0"/>
    </font>
    <font>
      <sz val="8"/>
      <name val="Times New Roman"/>
      <family val="1"/>
    </font>
    <font>
      <sz val="7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48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wrapText="1"/>
      <protection/>
    </xf>
    <xf numFmtId="0" fontId="1" fillId="0" borderId="0" xfId="52" applyFont="1" applyAlignment="1">
      <alignment horizontal="left"/>
      <protection/>
    </xf>
    <xf numFmtId="4" fontId="1" fillId="0" borderId="0" xfId="52" applyNumberFormat="1" applyFont="1">
      <alignment/>
      <protection/>
    </xf>
    <xf numFmtId="0" fontId="1" fillId="0" borderId="0" xfId="52" applyFont="1">
      <alignment/>
      <protection/>
    </xf>
    <xf numFmtId="4" fontId="1" fillId="0" borderId="0" xfId="52" applyNumberFormat="1" applyFont="1">
      <alignment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left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4" fontId="1" fillId="0" borderId="12" xfId="52" applyNumberFormat="1" applyFont="1" applyBorder="1" applyAlignment="1">
      <alignment horizontal="center" vertical="center"/>
      <protection/>
    </xf>
    <xf numFmtId="4" fontId="1" fillId="0" borderId="12" xfId="52" applyNumberFormat="1" applyFont="1" applyBorder="1" applyAlignment="1">
      <alignment horizontal="center" vertical="center"/>
      <protection/>
    </xf>
    <xf numFmtId="4" fontId="1" fillId="0" borderId="14" xfId="52" applyNumberFormat="1" applyFont="1" applyBorder="1" applyAlignment="1">
      <alignment horizontal="center" vertical="center" wrapText="1"/>
      <protection/>
    </xf>
    <xf numFmtId="4" fontId="1" fillId="0" borderId="12" xfId="52" applyNumberFormat="1" applyFont="1" applyBorder="1" applyAlignment="1">
      <alignment horizontal="left" vertical="center"/>
      <protection/>
    </xf>
    <xf numFmtId="4" fontId="1" fillId="0" borderId="13" xfId="52" applyNumberFormat="1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/>
      <protection/>
    </xf>
    <xf numFmtId="0" fontId="4" fillId="0" borderId="15" xfId="52" applyFont="1" applyBorder="1" applyAlignment="1">
      <alignment wrapText="1"/>
      <protection/>
    </xf>
    <xf numFmtId="4" fontId="4" fillId="0" borderId="15" xfId="52" applyNumberFormat="1" applyFont="1" applyBorder="1" applyAlignment="1">
      <alignment horizontal="left"/>
      <protection/>
    </xf>
    <xf numFmtId="0" fontId="4" fillId="0" borderId="0" xfId="52" applyFont="1">
      <alignment/>
      <protection/>
    </xf>
    <xf numFmtId="0" fontId="1" fillId="0" borderId="16" xfId="52" applyFont="1" applyBorder="1" applyAlignment="1">
      <alignment horizontal="left" vertical="center"/>
      <protection/>
    </xf>
    <xf numFmtId="0" fontId="1" fillId="0" borderId="17" xfId="52" applyFont="1" applyBorder="1" applyAlignment="1">
      <alignment horizontal="left"/>
      <protection/>
    </xf>
    <xf numFmtId="0" fontId="1" fillId="0" borderId="16" xfId="52" applyFont="1" applyBorder="1" applyAlignment="1">
      <alignment horizontal="center" vertical="center"/>
      <protection/>
    </xf>
    <xf numFmtId="0" fontId="1" fillId="0" borderId="11" xfId="52" applyFont="1" applyBorder="1" applyAlignment="1">
      <alignment horizontal="left" wrapText="1"/>
      <protection/>
    </xf>
    <xf numFmtId="0" fontId="0" fillId="0" borderId="18" xfId="0" applyBorder="1" applyAlignment="1">
      <alignment horizontal="left" wrapText="1"/>
    </xf>
    <xf numFmtId="4" fontId="1" fillId="0" borderId="10" xfId="52" applyNumberFormat="1" applyFont="1" applyBorder="1" applyAlignment="1">
      <alignment horizontal="left"/>
      <protection/>
    </xf>
    <xf numFmtId="3" fontId="1" fillId="0" borderId="10" xfId="52" applyNumberFormat="1" applyFont="1" applyBorder="1" applyAlignment="1">
      <alignment horizontal="left"/>
      <protection/>
    </xf>
    <xf numFmtId="0" fontId="1" fillId="0" borderId="10" xfId="52" applyFont="1" applyBorder="1" applyAlignment="1">
      <alignment horizontal="left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7" xfId="52" applyFont="1" applyBorder="1">
      <alignment/>
      <protection/>
    </xf>
    <xf numFmtId="0" fontId="1" fillId="0" borderId="10" xfId="52" applyFont="1" applyBorder="1" applyAlignment="1">
      <alignment horizontal="center"/>
      <protection/>
    </xf>
    <xf numFmtId="0" fontId="1" fillId="0" borderId="10" xfId="52" applyFont="1" applyBorder="1" applyAlignment="1">
      <alignment horizontal="center" wrapText="1"/>
      <protection/>
    </xf>
    <xf numFmtId="4" fontId="1" fillId="0" borderId="10" xfId="52" applyNumberFormat="1" applyFont="1" applyBorder="1">
      <alignment/>
      <protection/>
    </xf>
    <xf numFmtId="4" fontId="1" fillId="0" borderId="10" xfId="52" applyNumberFormat="1" applyFont="1" applyBorder="1" applyAlignment="1">
      <alignment horizontal="center"/>
      <protection/>
    </xf>
    <xf numFmtId="0" fontId="8" fillId="0" borderId="0" xfId="52" applyFont="1">
      <alignment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center" wrapText="1"/>
      <protection/>
    </xf>
    <xf numFmtId="4" fontId="1" fillId="0" borderId="0" xfId="52" applyNumberFormat="1" applyFont="1" applyBorder="1" applyAlignment="1">
      <alignment horizontal="left"/>
      <protection/>
    </xf>
    <xf numFmtId="0" fontId="1" fillId="0" borderId="10" xfId="52" applyFont="1" applyBorder="1">
      <alignment/>
      <protection/>
    </xf>
    <xf numFmtId="0" fontId="1" fillId="0" borderId="19" xfId="52" applyFont="1" applyBorder="1">
      <alignment/>
      <protection/>
    </xf>
    <xf numFmtId="0" fontId="4" fillId="0" borderId="20" xfId="52" applyFont="1" applyBorder="1" applyAlignment="1">
      <alignment horizontal="center" vertical="top" wrapText="1"/>
      <protection/>
    </xf>
    <xf numFmtId="0" fontId="1" fillId="0" borderId="10" xfId="52" applyFont="1" applyBorder="1" applyAlignment="1">
      <alignment horizontal="center" vertical="top" wrapText="1"/>
      <protection/>
    </xf>
    <xf numFmtId="4" fontId="4" fillId="0" borderId="10" xfId="52" applyNumberFormat="1" applyFont="1" applyBorder="1" applyAlignment="1">
      <alignment horizontal="left" vertical="top" wrapText="1"/>
      <protection/>
    </xf>
    <xf numFmtId="4" fontId="4" fillId="0" borderId="10" xfId="52" applyNumberFormat="1" applyFont="1" applyBorder="1" applyAlignment="1">
      <alignment horizontal="center" vertical="top" wrapText="1"/>
      <protection/>
    </xf>
    <xf numFmtId="0" fontId="1" fillId="0" borderId="17" xfId="52" applyFont="1" applyBorder="1" applyAlignment="1">
      <alignment wrapText="1"/>
      <protection/>
    </xf>
    <xf numFmtId="4" fontId="1" fillId="0" borderId="17" xfId="52" applyNumberFormat="1" applyFont="1" applyBorder="1" applyAlignment="1">
      <alignment horizontal="left"/>
      <protection/>
    </xf>
    <xf numFmtId="4" fontId="1" fillId="0" borderId="17" xfId="52" applyNumberFormat="1" applyFont="1" applyBorder="1">
      <alignment/>
      <protection/>
    </xf>
    <xf numFmtId="3" fontId="1" fillId="0" borderId="17" xfId="52" applyNumberFormat="1" applyFont="1" applyBorder="1">
      <alignment/>
      <protection/>
    </xf>
    <xf numFmtId="4" fontId="1" fillId="0" borderId="21" xfId="52" applyNumberFormat="1" applyFont="1" applyBorder="1" applyAlignment="1">
      <alignment/>
      <protection/>
    </xf>
    <xf numFmtId="0" fontId="1" fillId="0" borderId="19" xfId="52" applyFont="1" applyBorder="1" applyAlignment="1">
      <alignment wrapText="1"/>
      <protection/>
    </xf>
    <xf numFmtId="4" fontId="1" fillId="0" borderId="19" xfId="52" applyNumberFormat="1" applyFont="1" applyBorder="1">
      <alignment/>
      <protection/>
    </xf>
    <xf numFmtId="3" fontId="1" fillId="0" borderId="19" xfId="52" applyNumberFormat="1" applyFont="1" applyBorder="1">
      <alignment/>
      <protection/>
    </xf>
    <xf numFmtId="4" fontId="1" fillId="0" borderId="22" xfId="52" applyNumberFormat="1" applyFont="1" applyBorder="1" applyAlignment="1">
      <alignment/>
      <protection/>
    </xf>
    <xf numFmtId="0" fontId="4" fillId="0" borderId="17" xfId="52" applyFont="1" applyBorder="1" applyAlignment="1">
      <alignment horizontal="center"/>
      <protection/>
    </xf>
    <xf numFmtId="0" fontId="4" fillId="0" borderId="17" xfId="52" applyFont="1" applyBorder="1">
      <alignment/>
      <protection/>
    </xf>
    <xf numFmtId="4" fontId="4" fillId="0" borderId="19" xfId="52" applyNumberFormat="1" applyFont="1" applyBorder="1" applyAlignment="1">
      <alignment horizontal="left"/>
      <protection/>
    </xf>
    <xf numFmtId="0" fontId="9" fillId="0" borderId="23" xfId="52" applyFont="1" applyBorder="1" applyAlignment="1">
      <alignment vertical="top" wrapText="1"/>
      <protection/>
    </xf>
    <xf numFmtId="0" fontId="9" fillId="0" borderId="24" xfId="52" applyFont="1" applyBorder="1" applyAlignment="1">
      <alignment vertical="top" wrapText="1"/>
      <protection/>
    </xf>
    <xf numFmtId="0" fontId="1" fillId="0" borderId="24" xfId="52" applyFont="1" applyBorder="1" applyAlignment="1">
      <alignment horizontal="center"/>
      <protection/>
    </xf>
    <xf numFmtId="4" fontId="1" fillId="0" borderId="24" xfId="52" applyNumberFormat="1" applyFont="1" applyBorder="1" applyAlignment="1">
      <alignment horizontal="left"/>
      <protection/>
    </xf>
    <xf numFmtId="4" fontId="1" fillId="0" borderId="24" xfId="52" applyNumberFormat="1" applyFont="1" applyBorder="1" applyAlignment="1">
      <alignment horizontal="center"/>
      <protection/>
    </xf>
    <xf numFmtId="3" fontId="1" fillId="0" borderId="24" xfId="52" applyNumberFormat="1" applyFont="1" applyBorder="1" applyAlignment="1">
      <alignment horizontal="center"/>
      <protection/>
    </xf>
    <xf numFmtId="0" fontId="4" fillId="0" borderId="10" xfId="52" applyFont="1" applyBorder="1" applyAlignment="1">
      <alignment horizontal="center"/>
      <protection/>
    </xf>
    <xf numFmtId="0" fontId="0" fillId="0" borderId="24" xfId="0" applyBorder="1" applyAlignment="1">
      <alignment horizontal="center"/>
    </xf>
    <xf numFmtId="4" fontId="1" fillId="0" borderId="12" xfId="52" applyNumberFormat="1" applyFont="1" applyBorder="1" applyAlignment="1">
      <alignment horizontal="left"/>
      <protection/>
    </xf>
    <xf numFmtId="4" fontId="1" fillId="0" borderId="12" xfId="52" applyNumberFormat="1" applyFont="1" applyBorder="1" applyAlignment="1">
      <alignment horizontal="center"/>
      <protection/>
    </xf>
    <xf numFmtId="0" fontId="1" fillId="0" borderId="12" xfId="52" applyFont="1" applyBorder="1" applyAlignment="1">
      <alignment horizontal="center"/>
      <protection/>
    </xf>
    <xf numFmtId="0" fontId="8" fillId="0" borderId="23" xfId="52" applyFont="1" applyBorder="1" applyAlignment="1">
      <alignment vertical="top" wrapText="1"/>
      <protection/>
    </xf>
    <xf numFmtId="0" fontId="8" fillId="0" borderId="10" xfId="52" applyFont="1" applyBorder="1" applyAlignment="1">
      <alignment vertical="top" wrapText="1"/>
      <protection/>
    </xf>
    <xf numFmtId="0" fontId="8" fillId="0" borderId="24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left" vertical="top" wrapText="1"/>
    </xf>
    <xf numFmtId="4" fontId="8" fillId="0" borderId="10" xfId="0" applyNumberFormat="1" applyFont="1" applyBorder="1" applyAlignment="1">
      <alignment horizontal="center" vertical="top" wrapText="1"/>
    </xf>
    <xf numFmtId="0" fontId="8" fillId="0" borderId="10" xfId="52" applyFont="1" applyBorder="1" applyAlignment="1">
      <alignment horizontal="center"/>
      <protection/>
    </xf>
    <xf numFmtId="4" fontId="8" fillId="0" borderId="10" xfId="52" applyNumberFormat="1" applyFont="1" applyBorder="1" applyAlignment="1">
      <alignment horizontal="left"/>
      <protection/>
    </xf>
    <xf numFmtId="4" fontId="8" fillId="0" borderId="10" xfId="52" applyNumberFormat="1" applyFont="1" applyBorder="1" applyAlignment="1">
      <alignment horizontal="center"/>
      <protection/>
    </xf>
    <xf numFmtId="1" fontId="1" fillId="0" borderId="24" xfId="52" applyNumberFormat="1" applyFont="1" applyBorder="1" applyAlignment="1">
      <alignment horizontal="center"/>
      <protection/>
    </xf>
    <xf numFmtId="1" fontId="1" fillId="0" borderId="10" xfId="52" applyNumberFormat="1" applyFont="1" applyBorder="1" applyAlignment="1">
      <alignment horizontal="center"/>
      <protection/>
    </xf>
    <xf numFmtId="0" fontId="1" fillId="0" borderId="13" xfId="52" applyFont="1" applyBorder="1" applyAlignment="1">
      <alignment horizontal="center"/>
      <protection/>
    </xf>
    <xf numFmtId="4" fontId="4" fillId="0" borderId="10" xfId="52" applyNumberFormat="1" applyFont="1" applyBorder="1" applyAlignment="1">
      <alignment horizontal="left"/>
      <protection/>
    </xf>
    <xf numFmtId="0" fontId="1" fillId="0" borderId="0" xfId="52" applyFont="1" applyBorder="1">
      <alignment/>
      <protection/>
    </xf>
    <xf numFmtId="4" fontId="4" fillId="0" borderId="0" xfId="52" applyNumberFormat="1" applyFont="1" applyBorder="1" applyAlignment="1">
      <alignment horizontal="left"/>
      <protection/>
    </xf>
    <xf numFmtId="4" fontId="4" fillId="0" borderId="18" xfId="52" applyNumberFormat="1" applyFont="1" applyBorder="1">
      <alignment/>
      <protection/>
    </xf>
    <xf numFmtId="4" fontId="4" fillId="0" borderId="11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wrapText="1"/>
      <protection/>
    </xf>
    <xf numFmtId="4" fontId="4" fillId="0" borderId="25" xfId="52" applyNumberFormat="1" applyFont="1" applyBorder="1">
      <alignment/>
      <protection/>
    </xf>
    <xf numFmtId="3" fontId="1" fillId="0" borderId="0" xfId="52" applyNumberFormat="1" applyFont="1">
      <alignment/>
      <protection/>
    </xf>
    <xf numFmtId="0" fontId="4" fillId="0" borderId="0" xfId="52" applyFont="1" applyAlignment="1">
      <alignment horizontal="left"/>
      <protection/>
    </xf>
    <xf numFmtId="4" fontId="4" fillId="0" borderId="0" xfId="52" applyNumberFormat="1" applyFont="1">
      <alignment/>
      <protection/>
    </xf>
    <xf numFmtId="0" fontId="1" fillId="0" borderId="16" xfId="52" applyFont="1" applyBorder="1" applyAlignment="1">
      <alignment horizontal="left"/>
      <protection/>
    </xf>
    <xf numFmtId="0" fontId="1" fillId="0" borderId="0" xfId="52" applyFont="1" applyBorder="1" applyAlignment="1">
      <alignment horizontal="left"/>
      <protection/>
    </xf>
    <xf numFmtId="0" fontId="1" fillId="0" borderId="0" xfId="52" applyFont="1" applyBorder="1" applyAlignment="1">
      <alignment horizontal="left" wrapText="1"/>
      <protection/>
    </xf>
    <xf numFmtId="4" fontId="1" fillId="0" borderId="10" xfId="52" applyNumberFormat="1" applyFont="1" applyBorder="1" applyAlignment="1" quotePrefix="1">
      <alignment horizontal="left"/>
      <protection/>
    </xf>
    <xf numFmtId="0" fontId="0" fillId="0" borderId="10" xfId="0" applyBorder="1" applyAlignment="1">
      <alignment horizontal="left"/>
    </xf>
    <xf numFmtId="0" fontId="1" fillId="0" borderId="11" xfId="52" applyFont="1" applyBorder="1" applyAlignment="1">
      <alignment horizontal="left"/>
      <protection/>
    </xf>
    <xf numFmtId="0" fontId="1" fillId="0" borderId="18" xfId="52" applyFont="1" applyBorder="1" applyAlignment="1">
      <alignment horizontal="left"/>
      <protection/>
    </xf>
    <xf numFmtId="0" fontId="0" fillId="0" borderId="18" xfId="0" applyBorder="1" applyAlignment="1">
      <alignment horizontal="left"/>
    </xf>
    <xf numFmtId="0" fontId="4" fillId="0" borderId="16" xfId="52" applyFont="1" applyBorder="1" applyAlignment="1">
      <alignment horizontal="center"/>
      <protection/>
    </xf>
    <xf numFmtId="4" fontId="8" fillId="0" borderId="0" xfId="52" applyNumberFormat="1" applyFont="1">
      <alignment/>
      <protection/>
    </xf>
    <xf numFmtId="4" fontId="14" fillId="0" borderId="0" xfId="0" applyNumberFormat="1" applyFont="1" applyAlignment="1">
      <alignment vertical="top"/>
    </xf>
    <xf numFmtId="0" fontId="14" fillId="0" borderId="0" xfId="0" applyFont="1" applyAlignment="1">
      <alignment vertical="top"/>
    </xf>
    <xf numFmtId="0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 vertical="top" wrapText="1"/>
    </xf>
    <xf numFmtId="4" fontId="11" fillId="0" borderId="12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top" wrapText="1"/>
    </xf>
    <xf numFmtId="4" fontId="14" fillId="0" borderId="0" xfId="0" applyNumberFormat="1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1" fillId="0" borderId="12" xfId="0" applyNumberFormat="1" applyFont="1" applyBorder="1" applyAlignment="1">
      <alignment horizontal="center" vertical="top" wrapText="1"/>
    </xf>
    <xf numFmtId="1" fontId="11" fillId="0" borderId="10" xfId="0" applyNumberFormat="1" applyFont="1" applyBorder="1" applyAlignment="1">
      <alignment horizontal="center" vertical="top" wrapText="1"/>
    </xf>
    <xf numFmtId="1" fontId="10" fillId="0" borderId="10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wrapText="1"/>
    </xf>
    <xf numFmtId="4" fontId="15" fillId="0" borderId="10" xfId="0" applyNumberFormat="1" applyFont="1" applyBorder="1" applyAlignment="1">
      <alignment horizontal="center" vertical="top" wrapText="1"/>
    </xf>
    <xf numFmtId="0" fontId="14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4" fontId="14" fillId="0" borderId="12" xfId="0" applyNumberFormat="1" applyFont="1" applyBorder="1" applyAlignment="1">
      <alignment horizontal="center" vertical="top" wrapText="1"/>
    </xf>
    <xf numFmtId="4" fontId="16" fillId="0" borderId="10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11" fillId="0" borderId="10" xfId="0" applyFont="1" applyBorder="1" applyAlignment="1">
      <alignment horizontal="left" vertical="top"/>
    </xf>
    <xf numFmtId="0" fontId="15" fillId="0" borderId="10" xfId="0" applyFont="1" applyFill="1" applyBorder="1" applyAlignment="1">
      <alignment vertical="top" wrapText="1"/>
    </xf>
    <xf numFmtId="4" fontId="10" fillId="0" borderId="10" xfId="0" applyNumberFormat="1" applyFont="1" applyBorder="1" applyAlignment="1">
      <alignment horizontal="center" vertical="top"/>
    </xf>
    <xf numFmtId="0" fontId="0" fillId="0" borderId="16" xfId="0" applyBorder="1" applyAlignment="1">
      <alignment vertical="top"/>
    </xf>
    <xf numFmtId="0" fontId="0" fillId="0" borderId="24" xfId="0" applyBorder="1" applyAlignment="1">
      <alignment vertical="top"/>
    </xf>
    <xf numFmtId="0" fontId="11" fillId="0" borderId="12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 wrapText="1"/>
    </xf>
    <xf numFmtId="4" fontId="8" fillId="0" borderId="10" xfId="0" applyNumberFormat="1" applyFont="1" applyBorder="1" applyAlignment="1">
      <alignment horizontal="center" vertical="top"/>
    </xf>
    <xf numFmtId="4" fontId="14" fillId="0" borderId="10" xfId="0" applyNumberFormat="1" applyFont="1" applyBorder="1" applyAlignment="1">
      <alignment horizontal="center" vertical="top"/>
    </xf>
    <xf numFmtId="4" fontId="16" fillId="0" borderId="10" xfId="0" applyNumberFormat="1" applyFont="1" applyBorder="1" applyAlignment="1">
      <alignment horizontal="center" vertical="top"/>
    </xf>
    <xf numFmtId="0" fontId="11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4" fontId="17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4" fontId="16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vertical="top"/>
    </xf>
    <xf numFmtId="4" fontId="10" fillId="0" borderId="10" xfId="0" applyNumberFormat="1" applyFont="1" applyBorder="1" applyAlignment="1">
      <alignment horizontal="left" vertical="top"/>
    </xf>
    <xf numFmtId="4" fontId="11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0" fontId="11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left" vertical="top"/>
    </xf>
    <xf numFmtId="4" fontId="11" fillId="0" borderId="10" xfId="0" applyNumberFormat="1" applyFont="1" applyBorder="1" applyAlignment="1">
      <alignment horizontal="center" vertical="top"/>
    </xf>
    <xf numFmtId="4" fontId="15" fillId="0" borderId="10" xfId="0" applyNumberFormat="1" applyFont="1" applyBorder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 wrapText="1"/>
    </xf>
    <xf numFmtId="4" fontId="14" fillId="0" borderId="0" xfId="0" applyNumberFormat="1" applyFont="1" applyAlignment="1">
      <alignment horizontal="left" vertical="top"/>
    </xf>
    <xf numFmtId="4" fontId="4" fillId="0" borderId="26" xfId="52" applyNumberFormat="1" applyFont="1" applyBorder="1" applyAlignment="1">
      <alignment horizontal="center"/>
      <protection/>
    </xf>
    <xf numFmtId="0" fontId="6" fillId="0" borderId="24" xfId="0" applyFont="1" applyBorder="1" applyAlignment="1">
      <alignment horizontal="center"/>
    </xf>
    <xf numFmtId="4" fontId="4" fillId="0" borderId="0" xfId="52" applyNumberFormat="1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4" fontId="1" fillId="0" borderId="0" xfId="52" applyNumberFormat="1" applyFont="1" applyBorder="1">
      <alignment/>
      <protection/>
    </xf>
    <xf numFmtId="0" fontId="19" fillId="0" borderId="0" xfId="52" applyFont="1" applyBorder="1">
      <alignment/>
      <protection/>
    </xf>
    <xf numFmtId="4" fontId="1" fillId="0" borderId="19" xfId="52" applyNumberFormat="1" applyFont="1" applyBorder="1" applyAlignment="1">
      <alignment horizontal="center"/>
      <protection/>
    </xf>
    <xf numFmtId="4" fontId="1" fillId="0" borderId="16" xfId="52" applyNumberFormat="1" applyFont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0" fontId="0" fillId="0" borderId="24" xfId="0" applyBorder="1" applyAlignment="1">
      <alignment horizontal="center"/>
    </xf>
    <xf numFmtId="0" fontId="10" fillId="0" borderId="27" xfId="52" applyFont="1" applyBorder="1" applyAlignment="1">
      <alignment horizontal="center" vertical="top" wrapText="1"/>
      <protection/>
    </xf>
    <xf numFmtId="0" fontId="10" fillId="0" borderId="0" xfId="52" applyFont="1" applyBorder="1" applyAlignment="1">
      <alignment horizontal="center" vertical="top" wrapText="1"/>
      <protection/>
    </xf>
    <xf numFmtId="0" fontId="10" fillId="0" borderId="28" xfId="52" applyFont="1" applyBorder="1" applyAlignment="1">
      <alignment horizontal="center" vertical="top" wrapText="1"/>
      <protection/>
    </xf>
    <xf numFmtId="0" fontId="10" fillId="0" borderId="29" xfId="52" applyFont="1" applyBorder="1" applyAlignment="1">
      <alignment horizontal="center" vertical="top" wrapText="1"/>
      <protection/>
    </xf>
    <xf numFmtId="0" fontId="10" fillId="0" borderId="30" xfId="52" applyFont="1" applyBorder="1" applyAlignment="1">
      <alignment horizontal="center" vertical="top" wrapText="1"/>
      <protection/>
    </xf>
    <xf numFmtId="0" fontId="10" fillId="0" borderId="31" xfId="52" applyFont="1" applyBorder="1" applyAlignment="1">
      <alignment horizontal="center" vertical="top" wrapText="1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6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/>
      <protection/>
    </xf>
    <xf numFmtId="0" fontId="1" fillId="0" borderId="16" xfId="52" applyFont="1" applyBorder="1" applyAlignment="1">
      <alignment horizontal="center"/>
      <protection/>
    </xf>
    <xf numFmtId="0" fontId="1" fillId="0" borderId="19" xfId="52" applyFont="1" applyBorder="1" applyAlignment="1">
      <alignment horizontal="center" wrapText="1"/>
      <protection/>
    </xf>
    <xf numFmtId="0" fontId="1" fillId="0" borderId="16" xfId="52" applyFont="1" applyBorder="1" applyAlignment="1">
      <alignment horizontal="center" wrapText="1"/>
      <protection/>
    </xf>
    <xf numFmtId="3" fontId="1" fillId="0" borderId="19" xfId="52" applyNumberFormat="1" applyFont="1" applyBorder="1" applyAlignment="1">
      <alignment horizontal="center"/>
      <protection/>
    </xf>
    <xf numFmtId="3" fontId="1" fillId="0" borderId="16" xfId="52" applyNumberFormat="1" applyFont="1" applyBorder="1" applyAlignment="1">
      <alignment horizontal="center"/>
      <protection/>
    </xf>
    <xf numFmtId="0" fontId="3" fillId="0" borderId="0" xfId="52" applyFont="1" applyAlignment="1">
      <alignment horizontal="center" wrapText="1"/>
      <protection/>
    </xf>
    <xf numFmtId="0" fontId="4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center" wrapText="1"/>
      <protection/>
    </xf>
    <xf numFmtId="0" fontId="4" fillId="0" borderId="32" xfId="52" applyFont="1" applyBorder="1" applyAlignment="1">
      <alignment horizontal="center" wrapText="1"/>
      <protection/>
    </xf>
    <xf numFmtId="0" fontId="4" fillId="0" borderId="20" xfId="52" applyFont="1" applyBorder="1" applyAlignment="1">
      <alignment horizontal="center" wrapText="1"/>
      <protection/>
    </xf>
    <xf numFmtId="0" fontId="4" fillId="0" borderId="0" xfId="52" applyFont="1" applyBorder="1" applyAlignment="1">
      <alignment horizontal="center" wrapText="1"/>
      <protection/>
    </xf>
    <xf numFmtId="0" fontId="4" fillId="0" borderId="23" xfId="52" applyFont="1" applyBorder="1" applyAlignment="1">
      <alignment horizontal="center" wrapText="1"/>
      <protection/>
    </xf>
    <xf numFmtId="0" fontId="4" fillId="0" borderId="33" xfId="52" applyFont="1" applyBorder="1" applyAlignment="1">
      <alignment horizontal="center" wrapText="1"/>
      <protection/>
    </xf>
    <xf numFmtId="0" fontId="1" fillId="0" borderId="12" xfId="52" applyFont="1" applyBorder="1" applyAlignment="1">
      <alignment horizontal="center" vertical="center"/>
      <protection/>
    </xf>
    <xf numFmtId="4" fontId="1" fillId="0" borderId="34" xfId="52" applyNumberFormat="1" applyFont="1" applyBorder="1" applyAlignment="1">
      <alignment horizontal="center" vertical="center" wrapText="1"/>
      <protection/>
    </xf>
    <xf numFmtId="4" fontId="6" fillId="0" borderId="34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4" fillId="0" borderId="35" xfId="52" applyFont="1" applyBorder="1" applyAlignment="1">
      <alignment horizontal="center"/>
      <protection/>
    </xf>
    <xf numFmtId="0" fontId="4" fillId="0" borderId="36" xfId="52" applyFont="1" applyBorder="1" applyAlignment="1">
      <alignment horizontal="center"/>
      <protection/>
    </xf>
    <xf numFmtId="0" fontId="1" fillId="0" borderId="11" xfId="52" applyFont="1" applyBorder="1" applyAlignment="1">
      <alignment horizontal="left"/>
      <protection/>
    </xf>
    <xf numFmtId="0" fontId="1" fillId="0" borderId="18" xfId="52" applyFont="1" applyBorder="1" applyAlignment="1">
      <alignment horizontal="left"/>
      <protection/>
    </xf>
    <xf numFmtId="0" fontId="1" fillId="0" borderId="13" xfId="52" applyFont="1" applyBorder="1" applyAlignment="1">
      <alignment horizontal="left" wrapText="1"/>
      <protection/>
    </xf>
    <xf numFmtId="0" fontId="0" fillId="0" borderId="3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18" xfId="0" applyBorder="1" applyAlignment="1">
      <alignment horizontal="left"/>
    </xf>
    <xf numFmtId="0" fontId="7" fillId="0" borderId="32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1" fillId="0" borderId="11" xfId="52" applyFont="1" applyBorder="1" applyAlignment="1">
      <alignment horizontal="left" wrapText="1"/>
      <protection/>
    </xf>
    <xf numFmtId="0" fontId="0" fillId="0" borderId="18" xfId="0" applyBorder="1" applyAlignment="1">
      <alignment horizontal="left" wrapText="1"/>
    </xf>
    <xf numFmtId="0" fontId="8" fillId="0" borderId="12" xfId="52" applyFont="1" applyBorder="1" applyAlignment="1">
      <alignment horizontal="center" vertical="top"/>
      <protection/>
    </xf>
    <xf numFmtId="0" fontId="8" fillId="0" borderId="16" xfId="52" applyFont="1" applyBorder="1" applyAlignment="1">
      <alignment horizontal="center" vertical="top"/>
      <protection/>
    </xf>
    <xf numFmtId="0" fontId="1" fillId="0" borderId="1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4" fillId="0" borderId="39" xfId="52" applyFont="1" applyBorder="1" applyAlignment="1">
      <alignment horizontal="center"/>
      <protection/>
    </xf>
    <xf numFmtId="0" fontId="4" fillId="0" borderId="40" xfId="52" applyFont="1" applyBorder="1" applyAlignment="1">
      <alignment horizontal="center"/>
      <protection/>
    </xf>
    <xf numFmtId="0" fontId="4" fillId="0" borderId="19" xfId="52" applyFont="1" applyBorder="1" applyAlignment="1">
      <alignment horizontal="center"/>
      <protection/>
    </xf>
    <xf numFmtId="0" fontId="4" fillId="0" borderId="24" xfId="52" applyFont="1" applyBorder="1" applyAlignment="1">
      <alignment horizontal="center"/>
      <protection/>
    </xf>
    <xf numFmtId="0" fontId="10" fillId="0" borderId="41" xfId="52" applyFont="1" applyBorder="1" applyAlignment="1">
      <alignment horizontal="center" vertical="top" wrapText="1"/>
      <protection/>
    </xf>
    <xf numFmtId="0" fontId="10" fillId="0" borderId="42" xfId="52" applyFont="1" applyBorder="1" applyAlignment="1">
      <alignment horizontal="center" vertical="top" wrapText="1"/>
      <protection/>
    </xf>
    <xf numFmtId="0" fontId="10" fillId="0" borderId="43" xfId="52" applyFont="1" applyBorder="1" applyAlignment="1">
      <alignment horizontal="center" vertical="top" wrapText="1"/>
      <protection/>
    </xf>
    <xf numFmtId="0" fontId="4" fillId="0" borderId="22" xfId="52" applyFont="1" applyBorder="1" applyAlignment="1">
      <alignment horizontal="center" vertical="top" wrapText="1"/>
      <protection/>
    </xf>
    <xf numFmtId="0" fontId="4" fillId="0" borderId="44" xfId="52" applyFont="1" applyBorder="1" applyAlignment="1">
      <alignment horizontal="center" vertical="top" wrapText="1"/>
      <protection/>
    </xf>
    <xf numFmtId="0" fontId="4" fillId="0" borderId="0" xfId="52" applyFont="1" applyBorder="1" applyAlignment="1">
      <alignment horizontal="center" vertical="top" wrapText="1"/>
      <protection/>
    </xf>
    <xf numFmtId="0" fontId="4" fillId="0" borderId="37" xfId="52" applyFont="1" applyBorder="1" applyAlignment="1">
      <alignment horizontal="center" vertical="top" wrapText="1"/>
      <protection/>
    </xf>
    <xf numFmtId="0" fontId="4" fillId="0" borderId="20" xfId="52" applyFont="1" applyBorder="1" applyAlignment="1">
      <alignment horizontal="center" vertical="top" wrapText="1"/>
      <protection/>
    </xf>
    <xf numFmtId="0" fontId="4" fillId="0" borderId="45" xfId="52" applyFont="1" applyBorder="1" applyAlignment="1">
      <alignment horizontal="center" vertical="top" wrapText="1"/>
      <protection/>
    </xf>
    <xf numFmtId="0" fontId="4" fillId="0" borderId="46" xfId="52" applyFont="1" applyBorder="1" applyAlignment="1">
      <alignment horizontal="center" vertical="top" wrapText="1"/>
      <protection/>
    </xf>
    <xf numFmtId="0" fontId="4" fillId="0" borderId="47" xfId="52" applyFont="1" applyBorder="1" applyAlignment="1">
      <alignment horizontal="center" vertical="top" wrapText="1"/>
      <protection/>
    </xf>
    <xf numFmtId="0" fontId="10" fillId="0" borderId="13" xfId="52" applyFont="1" applyBorder="1" applyAlignment="1">
      <alignment horizontal="center" vertical="top" wrapText="1"/>
      <protection/>
    </xf>
    <xf numFmtId="0" fontId="11" fillId="0" borderId="32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37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33" xfId="0" applyFont="1" applyBorder="1" applyAlignment="1">
      <alignment vertical="top" wrapText="1"/>
    </xf>
    <xf numFmtId="0" fontId="11" fillId="0" borderId="38" xfId="0" applyFont="1" applyBorder="1" applyAlignment="1">
      <alignment vertical="top" wrapText="1"/>
    </xf>
    <xf numFmtId="0" fontId="9" fillId="0" borderId="12" xfId="52" applyFont="1" applyBorder="1" applyAlignment="1">
      <alignment horizontal="center" vertical="center"/>
      <protection/>
    </xf>
    <xf numFmtId="0" fontId="9" fillId="0" borderId="16" xfId="52" applyFont="1" applyBorder="1" applyAlignment="1">
      <alignment horizontal="center" vertical="center"/>
      <protection/>
    </xf>
    <xf numFmtId="0" fontId="9" fillId="0" borderId="24" xfId="52" applyFont="1" applyBorder="1" applyAlignment="1">
      <alignment horizontal="center" vertical="center"/>
      <protection/>
    </xf>
    <xf numFmtId="4" fontId="4" fillId="0" borderId="48" xfId="52" applyNumberFormat="1" applyFont="1" applyBorder="1" applyAlignment="1">
      <alignment horizontal="center"/>
      <protection/>
    </xf>
    <xf numFmtId="4" fontId="4" fillId="0" borderId="49" xfId="52" applyNumberFormat="1" applyFont="1" applyBorder="1" applyAlignment="1">
      <alignment horizontal="center"/>
      <protection/>
    </xf>
    <xf numFmtId="4" fontId="4" fillId="0" borderId="26" xfId="52" applyNumberFormat="1" applyFont="1" applyBorder="1" applyAlignment="1">
      <alignment horizontal="center"/>
      <protection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4" fillId="0" borderId="33" xfId="0" applyFont="1" applyBorder="1" applyAlignment="1">
      <alignment horizontal="center" vertical="top" wrapText="1"/>
    </xf>
    <xf numFmtId="0" fontId="11" fillId="0" borderId="12" xfId="0" applyNumberFormat="1" applyFont="1" applyBorder="1" applyAlignment="1">
      <alignment horizontal="center" vertical="top" wrapText="1"/>
    </xf>
    <xf numFmtId="0" fontId="11" fillId="0" borderId="16" xfId="0" applyNumberFormat="1" applyFont="1" applyBorder="1" applyAlignment="1">
      <alignment horizontal="center" vertical="top" wrapText="1"/>
    </xf>
    <xf numFmtId="0" fontId="11" fillId="0" borderId="24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vertical="top"/>
    </xf>
    <xf numFmtId="0" fontId="14" fillId="0" borderId="16" xfId="0" applyFont="1" applyBorder="1" applyAlignment="1">
      <alignment vertical="top"/>
    </xf>
    <xf numFmtId="0" fontId="11" fillId="0" borderId="16" xfId="0" applyFont="1" applyBorder="1" applyAlignment="1">
      <alignment vertical="top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1"/>
  <sheetViews>
    <sheetView tabSelected="1" zoomScalePageLayoutView="0" workbookViewId="0" topLeftCell="A1">
      <selection activeCell="R177" sqref="R177"/>
    </sheetView>
  </sheetViews>
  <sheetFormatPr defaultColWidth="10.25390625" defaultRowHeight="12.75"/>
  <cols>
    <col min="1" max="1" width="3.625" style="1" bestFit="1" customWidth="1"/>
    <col min="2" max="2" width="10.125" style="1" customWidth="1"/>
    <col min="3" max="3" width="4.375" style="1" customWidth="1"/>
    <col min="4" max="4" width="6.75390625" style="2" customWidth="1"/>
    <col min="5" max="5" width="10.75390625" style="3" customWidth="1"/>
    <col min="6" max="6" width="9.75390625" style="1" customWidth="1"/>
    <col min="7" max="7" width="9.875" style="1" customWidth="1"/>
    <col min="8" max="8" width="10.00390625" style="1" customWidth="1"/>
    <col min="9" max="9" width="9.875" style="1" customWidth="1"/>
    <col min="10" max="10" width="9.75390625" style="1" customWidth="1"/>
    <col min="11" max="11" width="4.00390625" style="1" customWidth="1"/>
    <col min="12" max="12" width="8.375" style="1" customWidth="1"/>
    <col min="13" max="13" width="9.75390625" style="1" customWidth="1"/>
    <col min="14" max="14" width="9.25390625" style="1" customWidth="1"/>
    <col min="15" max="15" width="4.25390625" style="1" customWidth="1"/>
    <col min="16" max="16" width="10.25390625" style="1" customWidth="1"/>
    <col min="17" max="16384" width="10.25390625" style="1" customWidth="1"/>
  </cols>
  <sheetData>
    <row r="1" spans="10:12" ht="11.25">
      <c r="J1" s="4"/>
      <c r="K1" s="5"/>
      <c r="L1" s="4"/>
    </row>
    <row r="2" spans="1:16" ht="29.25" customHeight="1">
      <c r="A2" s="178" t="s">
        <v>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0:12" ht="11.25" customHeight="1">
      <c r="J3" s="6" t="e">
        <f>J11+J12</f>
        <v>#REF!</v>
      </c>
      <c r="L3" s="6"/>
    </row>
    <row r="4" spans="1:16" ht="11.25">
      <c r="A4" s="179" t="s">
        <v>1</v>
      </c>
      <c r="B4" s="179" t="s">
        <v>2</v>
      </c>
      <c r="C4" s="180" t="s">
        <v>3</v>
      </c>
      <c r="D4" s="180" t="s">
        <v>4</v>
      </c>
      <c r="E4" s="181" t="s">
        <v>5</v>
      </c>
      <c r="F4" s="179" t="s">
        <v>6</v>
      </c>
      <c r="G4" s="179"/>
      <c r="H4" s="179" t="s">
        <v>7</v>
      </c>
      <c r="I4" s="179"/>
      <c r="J4" s="179"/>
      <c r="K4" s="179"/>
      <c r="L4" s="179"/>
      <c r="M4" s="179"/>
      <c r="N4" s="179"/>
      <c r="O4" s="179"/>
      <c r="P4" s="179"/>
    </row>
    <row r="5" spans="1:16" ht="11.25">
      <c r="A5" s="179"/>
      <c r="B5" s="179"/>
      <c r="C5" s="180"/>
      <c r="D5" s="180"/>
      <c r="E5" s="181"/>
      <c r="F5" s="180" t="s">
        <v>8</v>
      </c>
      <c r="G5" s="180" t="s">
        <v>9</v>
      </c>
      <c r="H5" s="179" t="s">
        <v>10</v>
      </c>
      <c r="I5" s="179"/>
      <c r="J5" s="179"/>
      <c r="K5" s="179"/>
      <c r="L5" s="179"/>
      <c r="M5" s="179"/>
      <c r="N5" s="179"/>
      <c r="O5" s="179"/>
      <c r="P5" s="179"/>
    </row>
    <row r="6" spans="1:16" ht="11.25">
      <c r="A6" s="179"/>
      <c r="B6" s="179"/>
      <c r="C6" s="180"/>
      <c r="D6" s="180"/>
      <c r="E6" s="181"/>
      <c r="F6" s="180"/>
      <c r="G6" s="180"/>
      <c r="H6" s="180" t="s">
        <v>11</v>
      </c>
      <c r="I6" s="179" t="s">
        <v>12</v>
      </c>
      <c r="J6" s="179"/>
      <c r="K6" s="179"/>
      <c r="L6" s="179"/>
      <c r="M6" s="179"/>
      <c r="N6" s="179"/>
      <c r="O6" s="179"/>
      <c r="P6" s="179"/>
    </row>
    <row r="7" spans="1:16" ht="14.25" customHeight="1">
      <c r="A7" s="179"/>
      <c r="B7" s="179"/>
      <c r="C7" s="180"/>
      <c r="D7" s="180"/>
      <c r="E7" s="181"/>
      <c r="F7" s="180"/>
      <c r="G7" s="180"/>
      <c r="H7" s="180"/>
      <c r="I7" s="179" t="s">
        <v>13</v>
      </c>
      <c r="J7" s="179"/>
      <c r="K7" s="179"/>
      <c r="L7" s="179"/>
      <c r="M7" s="179" t="s">
        <v>14</v>
      </c>
      <c r="N7" s="179"/>
      <c r="O7" s="179"/>
      <c r="P7" s="179"/>
    </row>
    <row r="8" spans="1:16" ht="12.75" customHeight="1">
      <c r="A8" s="179"/>
      <c r="B8" s="179"/>
      <c r="C8" s="180"/>
      <c r="D8" s="180"/>
      <c r="E8" s="181"/>
      <c r="F8" s="180"/>
      <c r="G8" s="180"/>
      <c r="H8" s="180"/>
      <c r="I8" s="180" t="s">
        <v>15</v>
      </c>
      <c r="J8" s="179" t="s">
        <v>16</v>
      </c>
      <c r="K8" s="179"/>
      <c r="L8" s="179"/>
      <c r="M8" s="180" t="s">
        <v>17</v>
      </c>
      <c r="N8" s="180" t="s">
        <v>16</v>
      </c>
      <c r="O8" s="180"/>
      <c r="P8" s="180"/>
    </row>
    <row r="9" spans="1:16" ht="53.25" customHeight="1">
      <c r="A9" s="179"/>
      <c r="B9" s="179"/>
      <c r="C9" s="180"/>
      <c r="D9" s="180"/>
      <c r="E9" s="181"/>
      <c r="F9" s="180"/>
      <c r="G9" s="180"/>
      <c r="H9" s="180"/>
      <c r="I9" s="180"/>
      <c r="J9" s="7" t="s">
        <v>18</v>
      </c>
      <c r="K9" s="7" t="s">
        <v>19</v>
      </c>
      <c r="L9" s="7" t="s">
        <v>20</v>
      </c>
      <c r="M9" s="180"/>
      <c r="N9" s="8" t="s">
        <v>18</v>
      </c>
      <c r="O9" s="7" t="s">
        <v>19</v>
      </c>
      <c r="P9" s="7" t="s">
        <v>21</v>
      </c>
    </row>
    <row r="10" spans="1:16" ht="7.5" customHeight="1">
      <c r="A10" s="9">
        <v>1</v>
      </c>
      <c r="B10" s="9">
        <v>2</v>
      </c>
      <c r="C10" s="9">
        <v>3</v>
      </c>
      <c r="D10" s="10">
        <v>4</v>
      </c>
      <c r="E10" s="11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12">
        <v>14</v>
      </c>
      <c r="O10" s="9">
        <v>15</v>
      </c>
      <c r="P10" s="9">
        <v>16</v>
      </c>
    </row>
    <row r="11" spans="1:16" ht="17.25" customHeight="1">
      <c r="A11" s="13"/>
      <c r="B11" s="13"/>
      <c r="C11" s="14"/>
      <c r="D11" s="189" t="s">
        <v>22</v>
      </c>
      <c r="E11" s="190"/>
      <c r="F11" s="191"/>
      <c r="G11" s="15"/>
      <c r="H11" s="15"/>
      <c r="I11" s="15"/>
      <c r="J11" s="16">
        <f>J191</f>
        <v>0</v>
      </c>
      <c r="K11" s="13"/>
      <c r="L11" s="13"/>
      <c r="M11" s="13"/>
      <c r="N11" s="14">
        <v>0</v>
      </c>
      <c r="O11" s="13"/>
      <c r="P11" s="13"/>
    </row>
    <row r="12" spans="1:16" ht="14.25" customHeight="1">
      <c r="A12" s="13"/>
      <c r="B12" s="13"/>
      <c r="C12" s="14"/>
      <c r="D12" s="17"/>
      <c r="E12" s="18" t="s">
        <v>23</v>
      </c>
      <c r="F12" s="15"/>
      <c r="G12" s="15"/>
      <c r="H12" s="15"/>
      <c r="I12" s="15"/>
      <c r="J12" s="16" t="e">
        <f>#REF!</f>
        <v>#REF!</v>
      </c>
      <c r="K12" s="13"/>
      <c r="L12" s="13"/>
      <c r="M12" s="13"/>
      <c r="N12" s="19">
        <f>N13</f>
        <v>372617</v>
      </c>
      <c r="O12" s="13"/>
      <c r="P12" s="13"/>
    </row>
    <row r="13" spans="1:16" s="23" customFormat="1" ht="24" customHeight="1">
      <c r="A13" s="20">
        <v>1</v>
      </c>
      <c r="B13" s="21" t="s">
        <v>24</v>
      </c>
      <c r="C13" s="192" t="s">
        <v>25</v>
      </c>
      <c r="D13" s="193"/>
      <c r="E13" s="22">
        <f>E18+E26+E34+E42+E51+E59+E67+E75+E83</f>
        <v>10574265.040000001</v>
      </c>
      <c r="F13" s="22">
        <f aca="true" t="shared" si="0" ref="F13:P13">F18+F26+F34+F42+F51+F59+F67+F75+F83</f>
        <v>3800683.7</v>
      </c>
      <c r="G13" s="22">
        <f t="shared" si="0"/>
        <v>5136830.33</v>
      </c>
      <c r="H13" s="22">
        <f t="shared" si="0"/>
        <v>5655734.99</v>
      </c>
      <c r="I13" s="22">
        <f t="shared" si="0"/>
        <v>1394862.7</v>
      </c>
      <c r="J13" s="22">
        <f t="shared" si="0"/>
        <v>1265265.2</v>
      </c>
      <c r="K13" s="22">
        <f t="shared" si="0"/>
        <v>0</v>
      </c>
      <c r="L13" s="22">
        <f t="shared" si="0"/>
        <v>129597.5</v>
      </c>
      <c r="M13" s="22">
        <f t="shared" si="0"/>
        <v>4260872.29</v>
      </c>
      <c r="N13" s="22">
        <f t="shared" si="0"/>
        <v>372617</v>
      </c>
      <c r="O13" s="22">
        <f t="shared" si="0"/>
        <v>0</v>
      </c>
      <c r="P13" s="22">
        <f t="shared" si="0"/>
        <v>3888255.29</v>
      </c>
    </row>
    <row r="14" spans="1:16" ht="12.75">
      <c r="A14" s="24"/>
      <c r="B14" s="25" t="s">
        <v>26</v>
      </c>
      <c r="C14" s="182" t="s">
        <v>54</v>
      </c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</row>
    <row r="15" spans="1:16" ht="9.75" customHeight="1">
      <c r="A15" s="170" t="s">
        <v>95</v>
      </c>
      <c r="B15" s="25" t="s">
        <v>29</v>
      </c>
      <c r="C15" s="207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</row>
    <row r="16" spans="1:16" ht="11.25" customHeight="1">
      <c r="A16" s="171"/>
      <c r="B16" s="25" t="s">
        <v>30</v>
      </c>
      <c r="C16" s="207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</row>
    <row r="17" spans="1:16" ht="11.25" customHeight="1">
      <c r="A17" s="171"/>
      <c r="B17" s="25" t="s">
        <v>31</v>
      </c>
      <c r="C17" s="209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</row>
    <row r="18" spans="1:16" ht="23.25" customHeight="1">
      <c r="A18" s="171"/>
      <c r="B18" s="25" t="s">
        <v>32</v>
      </c>
      <c r="C18" s="211" t="s">
        <v>56</v>
      </c>
      <c r="D18" s="212"/>
      <c r="E18" s="29">
        <f>E19+E20</f>
        <v>499216.98</v>
      </c>
      <c r="F18" s="29">
        <f>F19+F20</f>
        <v>274119.48</v>
      </c>
      <c r="G18" s="29">
        <f>G19+G20</f>
        <v>225097.5</v>
      </c>
      <c r="H18" s="29">
        <f>I18+M18</f>
        <v>9000</v>
      </c>
      <c r="I18" s="29">
        <f>J18+K18+L18</f>
        <v>9000</v>
      </c>
      <c r="J18" s="29">
        <v>9000</v>
      </c>
      <c r="K18" s="30"/>
      <c r="L18" s="29"/>
      <c r="M18" s="29">
        <f>N18+O18+P18</f>
        <v>0</v>
      </c>
      <c r="N18" s="29">
        <v>0</v>
      </c>
      <c r="O18" s="30"/>
      <c r="P18" s="29"/>
    </row>
    <row r="19" spans="1:16" ht="15" customHeight="1">
      <c r="A19" s="171"/>
      <c r="B19" s="25">
        <v>2013</v>
      </c>
      <c r="C19" s="27"/>
      <c r="D19" s="28"/>
      <c r="E19" s="29">
        <f>F19+G19</f>
        <v>490216.98</v>
      </c>
      <c r="F19" s="29">
        <v>265119.48</v>
      </c>
      <c r="G19" s="29">
        <v>225097.5</v>
      </c>
      <c r="H19" s="29"/>
      <c r="I19" s="29"/>
      <c r="J19" s="29"/>
      <c r="K19" s="30"/>
      <c r="L19" s="29"/>
      <c r="M19" s="29"/>
      <c r="N19" s="29"/>
      <c r="O19" s="30"/>
      <c r="P19" s="29"/>
    </row>
    <row r="20" spans="1:16" ht="16.5" customHeight="1">
      <c r="A20" s="171"/>
      <c r="B20" s="25">
        <v>2014</v>
      </c>
      <c r="C20" s="27"/>
      <c r="D20" s="28"/>
      <c r="E20" s="29">
        <f>F20+G20</f>
        <v>9000</v>
      </c>
      <c r="F20" s="29">
        <f>I18</f>
        <v>9000</v>
      </c>
      <c r="G20" s="29">
        <f>L18</f>
        <v>0</v>
      </c>
      <c r="H20" s="29"/>
      <c r="I20" s="29"/>
      <c r="J20" s="29"/>
      <c r="K20" s="30"/>
      <c r="L20" s="29"/>
      <c r="M20" s="29"/>
      <c r="N20" s="29"/>
      <c r="O20" s="30"/>
      <c r="P20" s="29"/>
    </row>
    <row r="21" spans="1:16" ht="11.25">
      <c r="A21" s="171"/>
      <c r="B21" s="33"/>
      <c r="C21" s="34"/>
      <c r="D21" s="35"/>
      <c r="E21" s="29"/>
      <c r="F21" s="36"/>
      <c r="G21" s="36"/>
      <c r="H21" s="37"/>
      <c r="I21" s="37"/>
      <c r="J21" s="37"/>
      <c r="K21" s="37"/>
      <c r="L21" s="37"/>
      <c r="M21" s="37"/>
      <c r="N21" s="37"/>
      <c r="O21" s="37"/>
      <c r="P21" s="37"/>
    </row>
    <row r="22" spans="1:16" ht="11.25" customHeight="1">
      <c r="A22" s="26"/>
      <c r="B22" s="25" t="s">
        <v>26</v>
      </c>
      <c r="C22" s="182" t="s">
        <v>55</v>
      </c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</row>
    <row r="23" spans="1:16" ht="11.25" customHeight="1">
      <c r="A23" s="26"/>
      <c r="B23" s="25" t="s">
        <v>29</v>
      </c>
      <c r="C23" s="207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</row>
    <row r="24" spans="1:16" s="38" customFormat="1" ht="11.25" customHeight="1">
      <c r="A24" s="213" t="s">
        <v>96</v>
      </c>
      <c r="B24" s="25" t="s">
        <v>30</v>
      </c>
      <c r="C24" s="207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</row>
    <row r="25" spans="1:16" s="38" customFormat="1" ht="11.25" customHeight="1">
      <c r="A25" s="214"/>
      <c r="B25" s="25" t="s">
        <v>31</v>
      </c>
      <c r="C25" s="209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</row>
    <row r="26" spans="1:16" s="38" customFormat="1" ht="11.25" customHeight="1">
      <c r="A26" s="214"/>
      <c r="B26" s="25" t="s">
        <v>32</v>
      </c>
      <c r="C26" s="215" t="s">
        <v>56</v>
      </c>
      <c r="D26" s="216"/>
      <c r="E26" s="29">
        <f>E27+E28</f>
        <v>315965.2</v>
      </c>
      <c r="F26" s="29">
        <f>F27+F28</f>
        <v>117643.7</v>
      </c>
      <c r="G26" s="29">
        <f>G27+G28</f>
        <v>198321.5</v>
      </c>
      <c r="H26" s="29">
        <f>I26+M26</f>
        <v>1000</v>
      </c>
      <c r="I26" s="29">
        <f>J26+K26+L26</f>
        <v>1000</v>
      </c>
      <c r="J26" s="29">
        <v>1000</v>
      </c>
      <c r="K26" s="30"/>
      <c r="L26" s="29"/>
      <c r="M26" s="29">
        <f>N26+O26+P26</f>
        <v>0</v>
      </c>
      <c r="N26" s="29"/>
      <c r="O26" s="30"/>
      <c r="P26" s="29"/>
    </row>
    <row r="27" spans="1:16" s="38" customFormat="1" ht="11.25" customHeight="1">
      <c r="A27" s="214"/>
      <c r="B27" s="25">
        <v>2013</v>
      </c>
      <c r="C27" s="31"/>
      <c r="D27" s="99"/>
      <c r="E27" s="29">
        <f>F27+G27</f>
        <v>314965.2</v>
      </c>
      <c r="F27" s="29">
        <v>116643.7</v>
      </c>
      <c r="G27" s="29">
        <v>198321.5</v>
      </c>
      <c r="H27" s="29"/>
      <c r="I27" s="29"/>
      <c r="J27" s="29"/>
      <c r="K27" s="30"/>
      <c r="L27" s="29"/>
      <c r="M27" s="29"/>
      <c r="N27" s="29"/>
      <c r="O27" s="30"/>
      <c r="P27" s="29"/>
    </row>
    <row r="28" spans="1:16" s="38" customFormat="1" ht="11.25" customHeight="1">
      <c r="A28" s="214"/>
      <c r="B28" s="25">
        <v>2014</v>
      </c>
      <c r="C28" s="31"/>
      <c r="D28" s="32"/>
      <c r="E28" s="29">
        <f>F28+G28</f>
        <v>1000</v>
      </c>
      <c r="F28" s="29">
        <f>I26</f>
        <v>1000</v>
      </c>
      <c r="G28" s="29">
        <f>M26</f>
        <v>0</v>
      </c>
      <c r="H28" s="29"/>
      <c r="I28" s="29"/>
      <c r="J28" s="29"/>
      <c r="K28" s="29"/>
      <c r="L28" s="29"/>
      <c r="M28" s="29"/>
      <c r="N28" s="29"/>
      <c r="O28" s="29"/>
      <c r="P28" s="29"/>
    </row>
    <row r="29" spans="1:16" s="38" customFormat="1" ht="11.25" customHeight="1">
      <c r="A29" s="214"/>
      <c r="B29" s="95"/>
      <c r="C29" s="96"/>
      <c r="D29" s="97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spans="1:16" s="38" customFormat="1" ht="11.25">
      <c r="A30" s="214"/>
      <c r="B30" s="25" t="s">
        <v>26</v>
      </c>
      <c r="C30" s="182" t="s">
        <v>27</v>
      </c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</row>
    <row r="31" spans="1:16" s="38" customFormat="1" ht="11.25" customHeight="1">
      <c r="A31" s="214"/>
      <c r="B31" s="25" t="s">
        <v>29</v>
      </c>
      <c r="C31" s="207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</row>
    <row r="32" spans="1:16" s="38" customFormat="1" ht="11.25" customHeight="1">
      <c r="A32" s="214"/>
      <c r="B32" s="25" t="s">
        <v>30</v>
      </c>
      <c r="C32" s="207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</row>
    <row r="33" spans="1:16" s="38" customFormat="1" ht="11.25" customHeight="1">
      <c r="A33" s="214"/>
      <c r="B33" s="25" t="s">
        <v>31</v>
      </c>
      <c r="C33" s="209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</row>
    <row r="34" spans="1:16" s="38" customFormat="1" ht="11.25" customHeight="1">
      <c r="A34" s="214"/>
      <c r="B34" s="25" t="s">
        <v>32</v>
      </c>
      <c r="C34" s="211" t="s">
        <v>33</v>
      </c>
      <c r="D34" s="212"/>
      <c r="E34" s="29">
        <f>E35+E36</f>
        <v>840705</v>
      </c>
      <c r="F34" s="29">
        <f>F35+F36</f>
        <v>126105.75</v>
      </c>
      <c r="G34" s="29">
        <f>G35+G36</f>
        <v>714599.25</v>
      </c>
      <c r="H34" s="29">
        <f>I34+M34</f>
        <v>840705</v>
      </c>
      <c r="I34" s="29">
        <f>J34+K34+L34</f>
        <v>126105.75</v>
      </c>
      <c r="J34" s="29">
        <v>126105.75</v>
      </c>
      <c r="K34" s="30">
        <v>0</v>
      </c>
      <c r="L34" s="29">
        <v>0</v>
      </c>
      <c r="M34" s="29">
        <f>N34+O34+P34</f>
        <v>714599.25</v>
      </c>
      <c r="N34" s="29"/>
      <c r="O34" s="30">
        <v>0</v>
      </c>
      <c r="P34" s="29">
        <v>714599.25</v>
      </c>
    </row>
    <row r="35" spans="1:16" s="38" customFormat="1" ht="11.25" customHeight="1">
      <c r="A35" s="214"/>
      <c r="B35" s="25">
        <v>2013</v>
      </c>
      <c r="C35" s="27"/>
      <c r="D35" s="28"/>
      <c r="E35" s="29">
        <f>F35+G35</f>
        <v>0</v>
      </c>
      <c r="F35" s="29"/>
      <c r="G35" s="29"/>
      <c r="H35" s="29"/>
      <c r="I35" s="29"/>
      <c r="J35" s="29"/>
      <c r="K35" s="30"/>
      <c r="L35" s="29"/>
      <c r="M35" s="29"/>
      <c r="N35" s="29"/>
      <c r="O35" s="30"/>
      <c r="P35" s="29"/>
    </row>
    <row r="36" spans="1:16" s="38" customFormat="1" ht="11.25">
      <c r="A36" s="214"/>
      <c r="B36" s="25">
        <v>2014</v>
      </c>
      <c r="C36" s="31"/>
      <c r="D36" s="32"/>
      <c r="E36" s="29">
        <f>H34</f>
        <v>840705</v>
      </c>
      <c r="F36" s="29">
        <f>I34</f>
        <v>126105.75</v>
      </c>
      <c r="G36" s="29">
        <f>M34</f>
        <v>714599.25</v>
      </c>
      <c r="H36" s="29"/>
      <c r="I36" s="29"/>
      <c r="J36" s="29"/>
      <c r="K36" s="29"/>
      <c r="L36" s="29"/>
      <c r="M36" s="29"/>
      <c r="N36" s="29"/>
      <c r="O36" s="29"/>
      <c r="P36" s="29"/>
    </row>
    <row r="37" spans="1:16" s="38" customFormat="1" ht="11.25">
      <c r="A37" s="214"/>
      <c r="B37" s="25"/>
      <c r="C37" s="31"/>
      <c r="D37" s="32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 s="38" customFormat="1" ht="11.25">
      <c r="A38" s="214"/>
      <c r="B38" s="25" t="s">
        <v>26</v>
      </c>
      <c r="C38" s="196" t="s">
        <v>70</v>
      </c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8"/>
    </row>
    <row r="39" spans="1:16" s="38" customFormat="1" ht="11.25">
      <c r="A39" s="214"/>
      <c r="B39" s="25" t="s">
        <v>29</v>
      </c>
      <c r="C39" s="199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1"/>
    </row>
    <row r="40" spans="1:16" s="38" customFormat="1" ht="11.25">
      <c r="A40" s="214"/>
      <c r="B40" s="25" t="s">
        <v>30</v>
      </c>
      <c r="C40" s="199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1"/>
    </row>
    <row r="41" spans="1:16" s="38" customFormat="1" ht="11.25">
      <c r="A41" s="214"/>
      <c r="B41" s="25" t="s">
        <v>31</v>
      </c>
      <c r="C41" s="202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4"/>
    </row>
    <row r="42" spans="1:16" s="38" customFormat="1" ht="12.75">
      <c r="A42" s="214"/>
      <c r="B42" s="25" t="s">
        <v>32</v>
      </c>
      <c r="C42" s="194" t="s">
        <v>57</v>
      </c>
      <c r="D42" s="205"/>
      <c r="E42" s="98">
        <f>E43+E44+E45</f>
        <v>4758211.880000001</v>
      </c>
      <c r="F42" s="98">
        <f>F43+G44+F45</f>
        <v>2567189.87</v>
      </c>
      <c r="G42" s="98">
        <f>G43+H44+G45</f>
        <v>554271</v>
      </c>
      <c r="H42" s="29">
        <f>I42+M42</f>
        <v>817617</v>
      </c>
      <c r="I42" s="29">
        <f>J42+K42+L42</f>
        <v>597000</v>
      </c>
      <c r="J42" s="29">
        <v>490000</v>
      </c>
      <c r="K42" s="29"/>
      <c r="L42" s="29">
        <v>107000</v>
      </c>
      <c r="M42" s="29">
        <f>N42+O42+P42</f>
        <v>220617</v>
      </c>
      <c r="N42" s="29">
        <v>220617</v>
      </c>
      <c r="O42" s="29"/>
      <c r="P42" s="29">
        <v>0</v>
      </c>
    </row>
    <row r="43" spans="1:16" s="38" customFormat="1" ht="12.75">
      <c r="A43" s="214"/>
      <c r="B43" s="25" t="s">
        <v>71</v>
      </c>
      <c r="C43" s="100"/>
      <c r="D43" s="102"/>
      <c r="E43" s="98">
        <f>F43+G43</f>
        <v>1440727.31</v>
      </c>
      <c r="F43" s="98">
        <v>1107073.31</v>
      </c>
      <c r="G43" s="98">
        <v>333654</v>
      </c>
      <c r="H43" s="29"/>
      <c r="I43" s="29"/>
      <c r="J43" s="29"/>
      <c r="K43" s="29"/>
      <c r="L43" s="29"/>
      <c r="M43" s="29"/>
      <c r="N43" s="29"/>
      <c r="O43" s="29"/>
      <c r="P43" s="29"/>
    </row>
    <row r="44" spans="1:16" s="38" customFormat="1" ht="12.75">
      <c r="A44" s="214"/>
      <c r="B44" s="25">
        <v>2013</v>
      </c>
      <c r="C44" s="100"/>
      <c r="D44" s="102"/>
      <c r="E44" s="98">
        <f>F44+G44</f>
        <v>2499867.5700000003</v>
      </c>
      <c r="F44" s="104">
        <v>1636751.01</v>
      </c>
      <c r="G44" s="98">
        <v>863116.56</v>
      </c>
      <c r="H44" s="29"/>
      <c r="I44" s="29"/>
      <c r="J44" s="29"/>
      <c r="K44" s="29"/>
      <c r="L44" s="29"/>
      <c r="M44" s="29"/>
      <c r="N44" s="29"/>
      <c r="O44" s="29"/>
      <c r="P44" s="29"/>
    </row>
    <row r="45" spans="1:16" s="38" customFormat="1" ht="11.25">
      <c r="A45" s="214"/>
      <c r="B45" s="25">
        <v>2014</v>
      </c>
      <c r="C45" s="194"/>
      <c r="D45" s="195"/>
      <c r="E45" s="29">
        <f>F45+G45</f>
        <v>817617</v>
      </c>
      <c r="F45" s="29">
        <f>I42</f>
        <v>597000</v>
      </c>
      <c r="G45" s="29">
        <f>M42</f>
        <v>220617</v>
      </c>
      <c r="H45" s="29"/>
      <c r="I45" s="29"/>
      <c r="J45" s="29"/>
      <c r="K45" s="30"/>
      <c r="L45" s="29"/>
      <c r="M45" s="29"/>
      <c r="N45" s="29"/>
      <c r="O45" s="30"/>
      <c r="P45" s="29"/>
    </row>
    <row r="46" spans="1:16" s="38" customFormat="1" ht="11.25">
      <c r="A46" s="214"/>
      <c r="B46" s="25"/>
      <c r="C46" s="31"/>
      <c r="D46" s="32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 s="38" customFormat="1" ht="11.25" customHeight="1">
      <c r="A47" s="214"/>
      <c r="B47" s="25" t="s">
        <v>26</v>
      </c>
      <c r="C47" s="182" t="s">
        <v>34</v>
      </c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</row>
    <row r="48" spans="1:16" ht="11.25" customHeight="1">
      <c r="A48" s="188" t="s">
        <v>97</v>
      </c>
      <c r="B48" s="25" t="s">
        <v>29</v>
      </c>
      <c r="C48" s="184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</row>
    <row r="49" spans="1:16" ht="11.25" customHeight="1">
      <c r="A49" s="171"/>
      <c r="B49" s="25" t="s">
        <v>30</v>
      </c>
      <c r="C49" s="184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</row>
    <row r="50" spans="1:16" ht="11.25" customHeight="1">
      <c r="A50" s="171"/>
      <c r="B50" s="25" t="s">
        <v>31</v>
      </c>
      <c r="C50" s="186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</row>
    <row r="51" spans="1:16" ht="11.25">
      <c r="A51" s="171"/>
      <c r="B51" s="25" t="s">
        <v>32</v>
      </c>
      <c r="C51" s="194" t="s">
        <v>35</v>
      </c>
      <c r="D51" s="195"/>
      <c r="E51" s="29">
        <f>E52+E53</f>
        <v>246000</v>
      </c>
      <c r="F51" s="29">
        <f>F52+F53</f>
        <v>86000</v>
      </c>
      <c r="G51" s="29">
        <f>G52+G53</f>
        <v>160000</v>
      </c>
      <c r="H51" s="29">
        <f>I51+M51</f>
        <v>233700</v>
      </c>
      <c r="I51" s="29">
        <f>J51+K51+L51</f>
        <v>81700</v>
      </c>
      <c r="J51" s="29">
        <v>81700</v>
      </c>
      <c r="K51" s="30">
        <v>0</v>
      </c>
      <c r="L51" s="29">
        <v>0</v>
      </c>
      <c r="M51" s="29">
        <f>N51+O51+P51</f>
        <v>152000</v>
      </c>
      <c r="N51" s="29">
        <v>152000</v>
      </c>
      <c r="O51" s="30">
        <v>0</v>
      </c>
      <c r="P51" s="29">
        <v>0</v>
      </c>
    </row>
    <row r="52" spans="1:16" ht="11.25">
      <c r="A52" s="171"/>
      <c r="B52" s="25">
        <v>2013</v>
      </c>
      <c r="C52" s="100"/>
      <c r="D52" s="101"/>
      <c r="E52" s="29">
        <f>F52+G52</f>
        <v>12300</v>
      </c>
      <c r="F52" s="29">
        <v>4300</v>
      </c>
      <c r="G52" s="29">
        <v>8000</v>
      </c>
      <c r="H52" s="29"/>
      <c r="I52" s="29"/>
      <c r="J52" s="29"/>
      <c r="K52" s="30"/>
      <c r="L52" s="29"/>
      <c r="M52" s="29"/>
      <c r="N52" s="29"/>
      <c r="O52" s="30"/>
      <c r="P52" s="29"/>
    </row>
    <row r="53" spans="1:16" ht="11.25">
      <c r="A53" s="171"/>
      <c r="B53" s="25">
        <v>2014</v>
      </c>
      <c r="C53" s="31"/>
      <c r="D53" s="32"/>
      <c r="E53" s="29">
        <f>H51</f>
        <v>233700</v>
      </c>
      <c r="F53" s="29">
        <f>I51</f>
        <v>81700</v>
      </c>
      <c r="G53" s="29">
        <f>M51</f>
        <v>152000</v>
      </c>
      <c r="H53" s="29"/>
      <c r="I53" s="29"/>
      <c r="J53" s="29"/>
      <c r="K53" s="29"/>
      <c r="L53" s="29"/>
      <c r="M53" s="29"/>
      <c r="N53" s="29"/>
      <c r="O53" s="29"/>
      <c r="P53" s="29"/>
    </row>
    <row r="54" spans="1:16" ht="11.25">
      <c r="A54" s="171"/>
      <c r="B54" s="43"/>
      <c r="C54" s="44"/>
      <c r="D54" s="45"/>
      <c r="E54" s="46"/>
      <c r="F54" s="46"/>
      <c r="G54" s="46"/>
      <c r="H54" s="47"/>
      <c r="I54" s="47"/>
      <c r="J54" s="47"/>
      <c r="K54" s="47"/>
      <c r="L54" s="47"/>
      <c r="M54" s="47"/>
      <c r="N54" s="47"/>
      <c r="O54" s="47"/>
      <c r="P54" s="47"/>
    </row>
    <row r="55" spans="1:16" ht="11.25" customHeight="1">
      <c r="A55" s="170" t="s">
        <v>28</v>
      </c>
      <c r="B55" s="33" t="s">
        <v>36</v>
      </c>
      <c r="C55" s="224" t="s">
        <v>37</v>
      </c>
      <c r="D55" s="225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7"/>
    </row>
    <row r="56" spans="1:16" ht="11.25" customHeight="1">
      <c r="A56" s="171"/>
      <c r="B56" s="33" t="s">
        <v>29</v>
      </c>
      <c r="C56" s="228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7"/>
    </row>
    <row r="57" spans="1:16" ht="11.25" customHeight="1">
      <c r="A57" s="171"/>
      <c r="B57" s="33" t="s">
        <v>30</v>
      </c>
      <c r="C57" s="228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7"/>
    </row>
    <row r="58" spans="1:16" ht="11.25" customHeight="1">
      <c r="A58" s="171"/>
      <c r="B58" s="33" t="s">
        <v>31</v>
      </c>
      <c r="C58" s="229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1"/>
    </row>
    <row r="59" spans="1:16" ht="21.75" customHeight="1">
      <c r="A59" s="171"/>
      <c r="B59" s="33" t="s">
        <v>32</v>
      </c>
      <c r="C59" s="33"/>
      <c r="D59" s="48" t="s">
        <v>38</v>
      </c>
      <c r="E59" s="49">
        <f>E60+E61</f>
        <v>3702865.9800000004</v>
      </c>
      <c r="F59" s="49">
        <f>F60+F61</f>
        <v>597929.8999999999</v>
      </c>
      <c r="G59" s="49">
        <f>G60+G61</f>
        <v>3104936.08</v>
      </c>
      <c r="H59" s="50">
        <f>I59+M59</f>
        <v>3603062.99</v>
      </c>
      <c r="I59" s="50">
        <f>J59+K59+L59</f>
        <v>557459.45</v>
      </c>
      <c r="J59" s="50">
        <v>557459.45</v>
      </c>
      <c r="K59" s="51">
        <v>0</v>
      </c>
      <c r="L59" s="50"/>
      <c r="M59" s="50">
        <f>N59+O59+P59</f>
        <v>3045603.54</v>
      </c>
      <c r="N59" s="52">
        <v>0</v>
      </c>
      <c r="O59" s="51">
        <v>0</v>
      </c>
      <c r="P59" s="50">
        <v>3045603.54</v>
      </c>
    </row>
    <row r="60" spans="1:16" ht="15.75" customHeight="1">
      <c r="A60" s="171"/>
      <c r="B60" s="33">
        <v>2013</v>
      </c>
      <c r="C60" s="43"/>
      <c r="D60" s="53"/>
      <c r="E60" s="49">
        <f>F60+G60</f>
        <v>99802.98999999999</v>
      </c>
      <c r="F60" s="50">
        <v>40470.45</v>
      </c>
      <c r="G60" s="50">
        <v>59332.54</v>
      </c>
      <c r="H60" s="54"/>
      <c r="I60" s="54"/>
      <c r="J60" s="54"/>
      <c r="K60" s="55"/>
      <c r="L60" s="54"/>
      <c r="M60" s="54"/>
      <c r="N60" s="56"/>
      <c r="O60" s="55"/>
      <c r="P60" s="54"/>
    </row>
    <row r="61" spans="1:16" ht="11.25">
      <c r="A61" s="171"/>
      <c r="B61" s="33">
        <v>2014</v>
      </c>
      <c r="C61" s="172"/>
      <c r="D61" s="174"/>
      <c r="E61" s="49">
        <f>F61+G61</f>
        <v>3603062.99</v>
      </c>
      <c r="F61" s="50">
        <f>I59</f>
        <v>557459.45</v>
      </c>
      <c r="G61" s="50">
        <f>M59</f>
        <v>3045603.54</v>
      </c>
      <c r="H61" s="159"/>
      <c r="I61" s="159"/>
      <c r="J61" s="159"/>
      <c r="K61" s="176"/>
      <c r="L61" s="159"/>
      <c r="M61" s="159"/>
      <c r="N61" s="159"/>
      <c r="O61" s="176"/>
      <c r="P61" s="159"/>
    </row>
    <row r="62" spans="1:16" ht="11.25">
      <c r="A62" s="171"/>
      <c r="B62" s="33"/>
      <c r="C62" s="173"/>
      <c r="D62" s="175"/>
      <c r="E62" s="49"/>
      <c r="F62" s="50"/>
      <c r="G62" s="50"/>
      <c r="H62" s="160"/>
      <c r="I62" s="160"/>
      <c r="J62" s="160"/>
      <c r="K62" s="177"/>
      <c r="L62" s="160"/>
      <c r="M62" s="160"/>
      <c r="N62" s="160"/>
      <c r="O62" s="177"/>
      <c r="P62" s="160"/>
    </row>
    <row r="63" spans="1:16" ht="11.25">
      <c r="A63" s="170" t="s">
        <v>98</v>
      </c>
      <c r="B63" s="33" t="s">
        <v>36</v>
      </c>
      <c r="C63" s="164" t="s">
        <v>63</v>
      </c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6"/>
    </row>
    <row r="64" spans="1:16" ht="11.25">
      <c r="A64" s="171"/>
      <c r="B64" s="33" t="s">
        <v>29</v>
      </c>
      <c r="C64" s="164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6"/>
    </row>
    <row r="65" spans="1:16" ht="11.25">
      <c r="A65" s="171"/>
      <c r="B65" s="33" t="s">
        <v>30</v>
      </c>
      <c r="C65" s="164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6"/>
    </row>
    <row r="66" spans="1:16" ht="11.25">
      <c r="A66" s="171"/>
      <c r="B66" s="33" t="s">
        <v>31</v>
      </c>
      <c r="C66" s="164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6"/>
    </row>
    <row r="67" spans="1:16" ht="22.5">
      <c r="A67" s="171"/>
      <c r="B67" s="33" t="s">
        <v>32</v>
      </c>
      <c r="C67" s="33"/>
      <c r="D67" s="48" t="s">
        <v>62</v>
      </c>
      <c r="E67" s="49">
        <f>E68+E69</f>
        <v>86600</v>
      </c>
      <c r="F67" s="49">
        <f>F68+F69</f>
        <v>12990</v>
      </c>
      <c r="G67" s="49">
        <f>G68+G69</f>
        <v>73610</v>
      </c>
      <c r="H67" s="50">
        <f>I67+M67</f>
        <v>53600</v>
      </c>
      <c r="I67" s="50">
        <f>J67+K67+L67</f>
        <v>8040</v>
      </c>
      <c r="J67" s="50"/>
      <c r="K67" s="51"/>
      <c r="L67" s="50">
        <v>8040</v>
      </c>
      <c r="M67" s="50">
        <f>N67+O67+P67</f>
        <v>45560</v>
      </c>
      <c r="N67" s="52"/>
      <c r="O67" s="51"/>
      <c r="P67" s="50">
        <v>45560</v>
      </c>
    </row>
    <row r="68" spans="1:16" ht="11.25">
      <c r="A68" s="171"/>
      <c r="B68" s="33">
        <v>2014</v>
      </c>
      <c r="C68" s="43"/>
      <c r="D68" s="53"/>
      <c r="E68" s="49">
        <f>F68+G68</f>
        <v>53600</v>
      </c>
      <c r="F68" s="50">
        <f>I67</f>
        <v>8040</v>
      </c>
      <c r="G68" s="50">
        <f>M67</f>
        <v>45560</v>
      </c>
      <c r="H68" s="54"/>
      <c r="I68" s="54"/>
      <c r="J68" s="54"/>
      <c r="K68" s="55"/>
      <c r="L68" s="54"/>
      <c r="M68" s="54"/>
      <c r="N68" s="56"/>
      <c r="O68" s="55"/>
      <c r="P68" s="54"/>
    </row>
    <row r="69" spans="1:16" ht="11.25">
      <c r="A69" s="171"/>
      <c r="B69" s="33">
        <v>2015</v>
      </c>
      <c r="C69" s="172"/>
      <c r="D69" s="174"/>
      <c r="E69" s="49">
        <f>F69+G69</f>
        <v>33000</v>
      </c>
      <c r="F69" s="49">
        <v>4950</v>
      </c>
      <c r="G69" s="49">
        <v>28050</v>
      </c>
      <c r="H69" s="159"/>
      <c r="I69" s="159"/>
      <c r="J69" s="159"/>
      <c r="K69" s="176"/>
      <c r="L69" s="159"/>
      <c r="M69" s="159"/>
      <c r="N69" s="159"/>
      <c r="O69" s="176"/>
      <c r="P69" s="159"/>
    </row>
    <row r="70" spans="1:16" ht="11.25">
      <c r="A70" s="171"/>
      <c r="B70" s="33"/>
      <c r="C70" s="173"/>
      <c r="D70" s="175"/>
      <c r="E70" s="49"/>
      <c r="F70" s="50"/>
      <c r="G70" s="50"/>
      <c r="H70" s="160"/>
      <c r="I70" s="160"/>
      <c r="J70" s="160"/>
      <c r="K70" s="177"/>
      <c r="L70" s="160"/>
      <c r="M70" s="160"/>
      <c r="N70" s="160"/>
      <c r="O70" s="177"/>
      <c r="P70" s="160"/>
    </row>
    <row r="71" spans="1:16" ht="11.25">
      <c r="A71" s="170" t="s">
        <v>99</v>
      </c>
      <c r="B71" s="33" t="s">
        <v>36</v>
      </c>
      <c r="C71" s="164" t="s">
        <v>64</v>
      </c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6"/>
    </row>
    <row r="72" spans="1:16" ht="11.25">
      <c r="A72" s="171"/>
      <c r="B72" s="33" t="s">
        <v>29</v>
      </c>
      <c r="C72" s="164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6"/>
    </row>
    <row r="73" spans="1:16" ht="11.25">
      <c r="A73" s="171"/>
      <c r="B73" s="33" t="s">
        <v>30</v>
      </c>
      <c r="C73" s="164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6"/>
    </row>
    <row r="74" spans="1:16" ht="11.25">
      <c r="A74" s="171"/>
      <c r="B74" s="33" t="s">
        <v>31</v>
      </c>
      <c r="C74" s="164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6"/>
    </row>
    <row r="75" spans="1:16" ht="22.5">
      <c r="A75" s="171"/>
      <c r="B75" s="33" t="s">
        <v>32</v>
      </c>
      <c r="C75" s="33"/>
      <c r="D75" s="48" t="s">
        <v>59</v>
      </c>
      <c r="E75" s="49">
        <f>E76+E77</f>
        <v>78900</v>
      </c>
      <c r="F75" s="49">
        <f>F76+F77</f>
        <v>11835</v>
      </c>
      <c r="G75" s="49">
        <f>G76+G77</f>
        <v>67065</v>
      </c>
      <c r="H75" s="50">
        <f>I75+M75</f>
        <v>51250</v>
      </c>
      <c r="I75" s="50">
        <f>J75+K75+L75</f>
        <v>7687.5</v>
      </c>
      <c r="J75" s="50"/>
      <c r="K75" s="51"/>
      <c r="L75" s="50">
        <v>7687.5</v>
      </c>
      <c r="M75" s="50">
        <f>N75+O75+P75</f>
        <v>43562.5</v>
      </c>
      <c r="N75" s="52"/>
      <c r="O75" s="51"/>
      <c r="P75" s="50">
        <v>43562.5</v>
      </c>
    </row>
    <row r="76" spans="1:16" ht="11.25">
      <c r="A76" s="171"/>
      <c r="B76" s="33">
        <v>2014</v>
      </c>
      <c r="C76" s="43"/>
      <c r="D76" s="53"/>
      <c r="E76" s="49">
        <f>F76+G76</f>
        <v>51250</v>
      </c>
      <c r="F76" s="50">
        <v>7687.5</v>
      </c>
      <c r="G76" s="50">
        <v>43562.5</v>
      </c>
      <c r="H76" s="54"/>
      <c r="I76" s="54"/>
      <c r="J76" s="54"/>
      <c r="K76" s="55"/>
      <c r="L76" s="54"/>
      <c r="M76" s="54"/>
      <c r="N76" s="56"/>
      <c r="O76" s="55"/>
      <c r="P76" s="54"/>
    </row>
    <row r="77" spans="1:16" ht="11.25">
      <c r="A77" s="171"/>
      <c r="B77" s="33">
        <v>2015</v>
      </c>
      <c r="C77" s="172"/>
      <c r="D77" s="174"/>
      <c r="E77" s="49">
        <f>F77+G77</f>
        <v>27650</v>
      </c>
      <c r="F77" s="49">
        <v>4147.5</v>
      </c>
      <c r="G77" s="49">
        <v>23502.5</v>
      </c>
      <c r="H77" s="159"/>
      <c r="I77" s="159"/>
      <c r="J77" s="159"/>
      <c r="K77" s="176"/>
      <c r="L77" s="159"/>
      <c r="M77" s="159"/>
      <c r="N77" s="159"/>
      <c r="O77" s="176"/>
      <c r="P77" s="159"/>
    </row>
    <row r="78" spans="1:16" ht="11.25">
      <c r="A78" s="171"/>
      <c r="B78" s="33"/>
      <c r="C78" s="173"/>
      <c r="D78" s="175"/>
      <c r="E78" s="49"/>
      <c r="F78" s="50"/>
      <c r="G78" s="50"/>
      <c r="H78" s="160"/>
      <c r="I78" s="160"/>
      <c r="J78" s="160"/>
      <c r="K78" s="177"/>
      <c r="L78" s="160"/>
      <c r="M78" s="160"/>
      <c r="N78" s="160"/>
      <c r="O78" s="177"/>
      <c r="P78" s="160"/>
    </row>
    <row r="79" spans="1:16" ht="11.25">
      <c r="A79" s="170" t="s">
        <v>100</v>
      </c>
      <c r="B79" s="33" t="s">
        <v>36</v>
      </c>
      <c r="C79" s="164" t="s">
        <v>61</v>
      </c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6"/>
    </row>
    <row r="80" spans="1:16" ht="11.25">
      <c r="A80" s="171"/>
      <c r="B80" s="33" t="s">
        <v>29</v>
      </c>
      <c r="C80" s="164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6"/>
    </row>
    <row r="81" spans="1:16" ht="11.25">
      <c r="A81" s="171"/>
      <c r="B81" s="33" t="s">
        <v>30</v>
      </c>
      <c r="C81" s="164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6"/>
    </row>
    <row r="82" spans="1:16" ht="11.25">
      <c r="A82" s="171"/>
      <c r="B82" s="33" t="s">
        <v>31</v>
      </c>
      <c r="C82" s="164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6"/>
    </row>
    <row r="83" spans="1:16" ht="22.5">
      <c r="A83" s="171"/>
      <c r="B83" s="33" t="s">
        <v>32</v>
      </c>
      <c r="C83" s="33"/>
      <c r="D83" s="48" t="s">
        <v>45</v>
      </c>
      <c r="E83" s="49">
        <f>E84</f>
        <v>45800</v>
      </c>
      <c r="F83" s="49">
        <f>F84</f>
        <v>6870</v>
      </c>
      <c r="G83" s="49">
        <f>G84</f>
        <v>38930</v>
      </c>
      <c r="H83" s="50">
        <f>M83+I83</f>
        <v>45800</v>
      </c>
      <c r="I83" s="50">
        <f>J83+K83+L83</f>
        <v>6870</v>
      </c>
      <c r="J83" s="50"/>
      <c r="K83" s="51"/>
      <c r="L83" s="50">
        <v>6870</v>
      </c>
      <c r="M83" s="50">
        <f>N83+O83+P83</f>
        <v>38930</v>
      </c>
      <c r="N83" s="52"/>
      <c r="O83" s="51"/>
      <c r="P83" s="50">
        <v>38930</v>
      </c>
    </row>
    <row r="84" spans="1:16" ht="11.25">
      <c r="A84" s="171"/>
      <c r="B84" s="33">
        <v>2014</v>
      </c>
      <c r="C84" s="43"/>
      <c r="D84" s="53"/>
      <c r="E84" s="49">
        <f>F84+G84</f>
        <v>45800</v>
      </c>
      <c r="F84" s="50">
        <f>I83</f>
        <v>6870</v>
      </c>
      <c r="G84" s="50">
        <f>M83</f>
        <v>38930</v>
      </c>
      <c r="H84" s="54"/>
      <c r="I84" s="54"/>
      <c r="J84" s="54"/>
      <c r="K84" s="55"/>
      <c r="L84" s="54"/>
      <c r="M84" s="54"/>
      <c r="N84" s="56"/>
      <c r="O84" s="55"/>
      <c r="P84" s="54"/>
    </row>
    <row r="85" spans="1:16" ht="11.25">
      <c r="A85" s="171"/>
      <c r="B85" s="33">
        <v>2015</v>
      </c>
      <c r="C85" s="172"/>
      <c r="D85" s="174"/>
      <c r="E85" s="49">
        <f>F85+G85</f>
        <v>0</v>
      </c>
      <c r="F85" s="50"/>
      <c r="G85" s="50"/>
      <c r="H85" s="159"/>
      <c r="I85" s="159"/>
      <c r="J85" s="159"/>
      <c r="K85" s="176"/>
      <c r="L85" s="159"/>
      <c r="M85" s="159"/>
      <c r="N85" s="159"/>
      <c r="O85" s="176"/>
      <c r="P85" s="159"/>
    </row>
    <row r="86" spans="1:16" ht="11.25">
      <c r="A86" s="171"/>
      <c r="B86" s="33"/>
      <c r="C86" s="173"/>
      <c r="D86" s="175"/>
      <c r="E86" s="49"/>
      <c r="F86" s="50"/>
      <c r="G86" s="50"/>
      <c r="H86" s="160"/>
      <c r="I86" s="160"/>
      <c r="J86" s="160"/>
      <c r="K86" s="177"/>
      <c r="L86" s="160"/>
      <c r="M86" s="160"/>
      <c r="N86" s="160"/>
      <c r="O86" s="177"/>
      <c r="P86" s="160"/>
    </row>
    <row r="87" spans="1:16" s="23" customFormat="1" ht="12" thickBot="1">
      <c r="A87" s="57">
        <v>2</v>
      </c>
      <c r="B87" s="58" t="s">
        <v>39</v>
      </c>
      <c r="C87" s="217" t="s">
        <v>25</v>
      </c>
      <c r="D87" s="218"/>
      <c r="E87" s="59">
        <f>E92+E100+E108+E116+E123+E130+E137+E145</f>
        <v>1190697.76</v>
      </c>
      <c r="F87" s="59">
        <f aca="true" t="shared" si="1" ref="F87:P87">F92+F100+F108+F116+F123+F130+F137+F145</f>
        <v>140644.46000000002</v>
      </c>
      <c r="G87" s="59">
        <f t="shared" si="1"/>
        <v>977343.3</v>
      </c>
      <c r="H87" s="59">
        <f t="shared" si="1"/>
        <v>873826.96</v>
      </c>
      <c r="I87" s="59">
        <f t="shared" si="1"/>
        <v>114348.56</v>
      </c>
      <c r="J87" s="59">
        <f t="shared" si="1"/>
        <v>0</v>
      </c>
      <c r="K87" s="59">
        <f t="shared" si="1"/>
        <v>0</v>
      </c>
      <c r="L87" s="59">
        <f t="shared" si="1"/>
        <v>114348.56</v>
      </c>
      <c r="M87" s="59">
        <f t="shared" si="1"/>
        <v>759478.3999999999</v>
      </c>
      <c r="N87" s="59">
        <f t="shared" si="1"/>
        <v>0</v>
      </c>
      <c r="O87" s="59">
        <f t="shared" si="1"/>
        <v>0</v>
      </c>
      <c r="P87" s="59">
        <f t="shared" si="1"/>
        <v>759478.3999999999</v>
      </c>
    </row>
    <row r="88" spans="1:16" ht="11.25" customHeight="1">
      <c r="A88" s="219" t="s">
        <v>40</v>
      </c>
      <c r="B88" s="60" t="s">
        <v>36</v>
      </c>
      <c r="C88" s="221" t="s">
        <v>65</v>
      </c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3"/>
    </row>
    <row r="89" spans="1:16" ht="11.25">
      <c r="A89" s="162"/>
      <c r="B89" s="60" t="s">
        <v>41</v>
      </c>
      <c r="C89" s="164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6"/>
    </row>
    <row r="90" spans="1:16" ht="11.25">
      <c r="A90" s="162"/>
      <c r="B90" s="60" t="s">
        <v>42</v>
      </c>
      <c r="C90" s="164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6"/>
    </row>
    <row r="91" spans="1:16" ht="12" thickBot="1">
      <c r="A91" s="162"/>
      <c r="B91" s="60" t="s">
        <v>43</v>
      </c>
      <c r="C91" s="167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9"/>
    </row>
    <row r="92" spans="1:16" ht="11.25">
      <c r="A92" s="162"/>
      <c r="B92" s="61" t="s">
        <v>44</v>
      </c>
      <c r="C92" s="62"/>
      <c r="D92" s="62" t="s">
        <v>45</v>
      </c>
      <c r="E92" s="63">
        <f>E93+E94+E95</f>
        <v>188980</v>
      </c>
      <c r="F92" s="63">
        <f>F93+F94</f>
        <v>19990.5</v>
      </c>
      <c r="G92" s="63">
        <f>G93+G94</f>
        <v>96279.5</v>
      </c>
      <c r="H92" s="64">
        <f>I92+M92</f>
        <v>116270</v>
      </c>
      <c r="I92" s="64">
        <f>J92+K92+L92</f>
        <v>19990.5</v>
      </c>
      <c r="J92" s="64"/>
      <c r="K92" s="65">
        <v>0</v>
      </c>
      <c r="L92" s="64">
        <v>19990.5</v>
      </c>
      <c r="M92" s="64">
        <f>N92+O92+P92</f>
        <v>96279.5</v>
      </c>
      <c r="N92" s="64"/>
      <c r="O92" s="65">
        <v>0</v>
      </c>
      <c r="P92" s="64">
        <v>96279.5</v>
      </c>
    </row>
    <row r="93" spans="1:16" ht="11.25">
      <c r="A93" s="162"/>
      <c r="B93" s="61"/>
      <c r="C93" s="34"/>
      <c r="D93" s="66" t="s">
        <v>46</v>
      </c>
      <c r="E93" s="29">
        <f>F93+G93</f>
        <v>0</v>
      </c>
      <c r="F93" s="37"/>
      <c r="G93" s="37"/>
      <c r="H93" s="37"/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</row>
    <row r="94" spans="1:16" ht="11.25">
      <c r="A94" s="220"/>
      <c r="B94" s="61" t="s">
        <v>73</v>
      </c>
      <c r="C94" s="34"/>
      <c r="D94" s="34"/>
      <c r="E94" s="29">
        <f>F94+G94</f>
        <v>116270</v>
      </c>
      <c r="F94" s="37">
        <f>I92</f>
        <v>19990.5</v>
      </c>
      <c r="G94" s="37">
        <f>M92</f>
        <v>96279.5</v>
      </c>
      <c r="H94" s="37"/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</row>
    <row r="95" spans="1:16" ht="11.25">
      <c r="A95" s="103"/>
      <c r="B95" s="60">
        <v>2015</v>
      </c>
      <c r="C95" s="34"/>
      <c r="D95" s="34"/>
      <c r="E95" s="29">
        <f>F95+G95</f>
        <v>72710</v>
      </c>
      <c r="F95" s="37"/>
      <c r="G95" s="37">
        <v>72710</v>
      </c>
      <c r="H95" s="37"/>
      <c r="I95" s="34"/>
      <c r="J95" s="34"/>
      <c r="K95" s="34"/>
      <c r="L95" s="34"/>
      <c r="M95" s="34"/>
      <c r="N95" s="34"/>
      <c r="O95" s="34"/>
      <c r="P95" s="34"/>
    </row>
    <row r="96" spans="1:16" ht="11.25">
      <c r="A96" s="161" t="s">
        <v>47</v>
      </c>
      <c r="B96" s="60" t="s">
        <v>36</v>
      </c>
      <c r="C96" s="164" t="s">
        <v>60</v>
      </c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6"/>
    </row>
    <row r="97" spans="1:16" ht="11.25">
      <c r="A97" s="162"/>
      <c r="B97" s="60" t="s">
        <v>41</v>
      </c>
      <c r="C97" s="164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6"/>
    </row>
    <row r="98" spans="1:16" ht="11.25">
      <c r="A98" s="162"/>
      <c r="B98" s="60" t="s">
        <v>42</v>
      </c>
      <c r="C98" s="164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6"/>
    </row>
    <row r="99" spans="1:16" ht="12" thickBot="1">
      <c r="A99" s="162"/>
      <c r="B99" s="60" t="s">
        <v>43</v>
      </c>
      <c r="C99" s="167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9"/>
    </row>
    <row r="100" spans="1:16" ht="11.25">
      <c r="A100" s="162"/>
      <c r="B100" s="61" t="s">
        <v>44</v>
      </c>
      <c r="C100" s="62"/>
      <c r="D100" s="62" t="s">
        <v>45</v>
      </c>
      <c r="E100" s="63">
        <f>E101+E102+E103</f>
        <v>3000</v>
      </c>
      <c r="F100" s="63">
        <f>F101+F102+F103</f>
        <v>3000</v>
      </c>
      <c r="G100" s="63">
        <f>G101+G102+G103</f>
        <v>0</v>
      </c>
      <c r="H100" s="64">
        <f>I100+M100</f>
        <v>3000</v>
      </c>
      <c r="I100" s="64">
        <f>J100+K100+L100</f>
        <v>3000</v>
      </c>
      <c r="J100" s="64"/>
      <c r="K100" s="65">
        <v>0</v>
      </c>
      <c r="L100" s="64">
        <v>3000</v>
      </c>
      <c r="M100" s="64">
        <f>N100+O100+P100</f>
        <v>0</v>
      </c>
      <c r="N100" s="64"/>
      <c r="O100" s="65">
        <v>0</v>
      </c>
      <c r="P100" s="64"/>
    </row>
    <row r="101" spans="1:16" ht="11.25">
      <c r="A101" s="162"/>
      <c r="B101" s="61"/>
      <c r="C101" s="34"/>
      <c r="D101" s="66" t="s">
        <v>46</v>
      </c>
      <c r="E101" s="29">
        <f>F101+G101</f>
        <v>0</v>
      </c>
      <c r="F101" s="37"/>
      <c r="G101" s="37"/>
      <c r="H101" s="37"/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</row>
    <row r="102" spans="1:16" ht="11.25">
      <c r="A102" s="162"/>
      <c r="B102" s="61">
        <v>2014</v>
      </c>
      <c r="C102" s="34"/>
      <c r="D102" s="34"/>
      <c r="E102" s="29">
        <f>F102+G102</f>
        <v>3000</v>
      </c>
      <c r="F102" s="37">
        <f>I100</f>
        <v>3000</v>
      </c>
      <c r="G102" s="37">
        <f>M100</f>
        <v>0</v>
      </c>
      <c r="H102" s="37"/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</row>
    <row r="103" spans="1:16" ht="12" thickBot="1">
      <c r="A103" s="163"/>
      <c r="B103" s="60"/>
      <c r="C103" s="39"/>
      <c r="D103" s="39"/>
      <c r="E103" s="68">
        <f>F103+G103</f>
        <v>0</v>
      </c>
      <c r="F103" s="69"/>
      <c r="G103" s="69"/>
      <c r="H103" s="69"/>
      <c r="I103" s="70"/>
      <c r="J103" s="70"/>
      <c r="K103" s="70"/>
      <c r="L103" s="70"/>
      <c r="M103" s="70"/>
      <c r="N103" s="70"/>
      <c r="O103" s="70"/>
      <c r="P103" s="70"/>
    </row>
    <row r="104" spans="1:16" ht="11.25" customHeight="1">
      <c r="A104" s="161" t="s">
        <v>101</v>
      </c>
      <c r="B104" s="60" t="s">
        <v>36</v>
      </c>
      <c r="C104" s="221" t="s">
        <v>48</v>
      </c>
      <c r="D104" s="222"/>
      <c r="E104" s="222"/>
      <c r="F104" s="222"/>
      <c r="G104" s="222"/>
      <c r="H104" s="222"/>
      <c r="I104" s="222"/>
      <c r="J104" s="222"/>
      <c r="K104" s="222"/>
      <c r="L104" s="222"/>
      <c r="M104" s="222"/>
      <c r="N104" s="222"/>
      <c r="O104" s="222"/>
      <c r="P104" s="223"/>
    </row>
    <row r="105" spans="1:16" ht="11.25">
      <c r="A105" s="162"/>
      <c r="B105" s="60" t="s">
        <v>41</v>
      </c>
      <c r="C105" s="164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6"/>
    </row>
    <row r="106" spans="1:16" ht="11.25">
      <c r="A106" s="162"/>
      <c r="B106" s="60" t="s">
        <v>42</v>
      </c>
      <c r="C106" s="164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6"/>
    </row>
    <row r="107" spans="1:16" ht="12" thickBot="1">
      <c r="A107" s="162"/>
      <c r="B107" s="60" t="s">
        <v>43</v>
      </c>
      <c r="C107" s="167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9"/>
    </row>
    <row r="108" spans="1:16" ht="11.25">
      <c r="A108" s="162"/>
      <c r="B108" s="61" t="s">
        <v>44</v>
      </c>
      <c r="C108" s="62"/>
      <c r="D108" s="62" t="s">
        <v>45</v>
      </c>
      <c r="E108" s="63">
        <f>E109+E110+E111</f>
        <v>67990.76000000001</v>
      </c>
      <c r="F108" s="63">
        <f>F109+F110+F111</f>
        <v>10198.61</v>
      </c>
      <c r="G108" s="63">
        <f>G109+G110+G111</f>
        <v>57792.15</v>
      </c>
      <c r="H108" s="64">
        <f>I108+M108</f>
        <v>67990.76000000001</v>
      </c>
      <c r="I108" s="64">
        <f>J108+K108+L108</f>
        <v>10198.61</v>
      </c>
      <c r="J108" s="64"/>
      <c r="K108" s="65">
        <v>0</v>
      </c>
      <c r="L108" s="64">
        <v>10198.61</v>
      </c>
      <c r="M108" s="64">
        <f>N108+O108+P108</f>
        <v>57792.15</v>
      </c>
      <c r="N108" s="64"/>
      <c r="O108" s="65">
        <v>0</v>
      </c>
      <c r="P108" s="64">
        <v>57792.15</v>
      </c>
    </row>
    <row r="109" spans="1:16" ht="11.25">
      <c r="A109" s="162"/>
      <c r="B109" s="61"/>
      <c r="C109" s="34"/>
      <c r="D109" s="66" t="s">
        <v>46</v>
      </c>
      <c r="E109" s="29">
        <f>F109+G109</f>
        <v>0</v>
      </c>
      <c r="F109" s="37"/>
      <c r="G109" s="37"/>
      <c r="H109" s="37"/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</row>
    <row r="110" spans="1:16" ht="11.25">
      <c r="A110" s="162"/>
      <c r="B110" s="61">
        <v>2014</v>
      </c>
      <c r="C110" s="34"/>
      <c r="D110" s="34"/>
      <c r="E110" s="29">
        <f>F110+G110</f>
        <v>67990.76000000001</v>
      </c>
      <c r="F110" s="37">
        <f>I108</f>
        <v>10198.61</v>
      </c>
      <c r="G110" s="37">
        <f>M108</f>
        <v>57792.15</v>
      </c>
      <c r="H110" s="37"/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</row>
    <row r="111" spans="1:16" ht="11.25">
      <c r="A111" s="163"/>
      <c r="B111" s="60"/>
      <c r="C111" s="39"/>
      <c r="D111" s="39"/>
      <c r="E111" s="68"/>
      <c r="F111" s="69"/>
      <c r="G111" s="69"/>
      <c r="H111" s="69"/>
      <c r="I111" s="70"/>
      <c r="J111" s="70"/>
      <c r="K111" s="70"/>
      <c r="L111" s="70"/>
      <c r="M111" s="70"/>
      <c r="N111" s="70"/>
      <c r="O111" s="70"/>
      <c r="P111" s="70"/>
    </row>
    <row r="112" spans="1:16" ht="12.75">
      <c r="A112" s="67"/>
      <c r="B112" s="60" t="s">
        <v>36</v>
      </c>
      <c r="C112" s="232" t="s">
        <v>66</v>
      </c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  <c r="N112" s="233"/>
      <c r="O112" s="233"/>
      <c r="P112" s="234"/>
    </row>
    <row r="113" spans="1:16" ht="11.25">
      <c r="A113" s="154"/>
      <c r="B113" s="60" t="s">
        <v>41</v>
      </c>
      <c r="C113" s="235"/>
      <c r="D113" s="236"/>
      <c r="E113" s="236"/>
      <c r="F113" s="236"/>
      <c r="G113" s="236"/>
      <c r="H113" s="236"/>
      <c r="I113" s="236"/>
      <c r="J113" s="236"/>
      <c r="K113" s="236"/>
      <c r="L113" s="236"/>
      <c r="M113" s="236"/>
      <c r="N113" s="236"/>
      <c r="O113" s="236"/>
      <c r="P113" s="237"/>
    </row>
    <row r="114" spans="1:16" ht="11.25">
      <c r="A114" s="154" t="s">
        <v>102</v>
      </c>
      <c r="B114" s="60" t="s">
        <v>42</v>
      </c>
      <c r="C114" s="235"/>
      <c r="D114" s="236"/>
      <c r="E114" s="236"/>
      <c r="F114" s="236"/>
      <c r="G114" s="236"/>
      <c r="H114" s="236"/>
      <c r="I114" s="236"/>
      <c r="J114" s="236"/>
      <c r="K114" s="236"/>
      <c r="L114" s="236"/>
      <c r="M114" s="236"/>
      <c r="N114" s="236"/>
      <c r="O114" s="236"/>
      <c r="P114" s="237"/>
    </row>
    <row r="115" spans="1:16" ht="11.25">
      <c r="A115" s="154"/>
      <c r="B115" s="60" t="s">
        <v>43</v>
      </c>
      <c r="C115" s="238"/>
      <c r="D115" s="239"/>
      <c r="E115" s="239"/>
      <c r="F115" s="239"/>
      <c r="G115" s="239"/>
      <c r="H115" s="239"/>
      <c r="I115" s="239"/>
      <c r="J115" s="239"/>
      <c r="K115" s="239"/>
      <c r="L115" s="239"/>
      <c r="M115" s="239"/>
      <c r="N115" s="239"/>
      <c r="O115" s="239"/>
      <c r="P115" s="240"/>
    </row>
    <row r="116" spans="1:16" ht="22.5">
      <c r="A116" s="154"/>
      <c r="B116" s="71" t="s">
        <v>44</v>
      </c>
      <c r="C116" s="34"/>
      <c r="D116" s="34" t="s">
        <v>49</v>
      </c>
      <c r="E116" s="29">
        <f>E117+E118</f>
        <v>40167.6</v>
      </c>
      <c r="F116" s="29">
        <f>F117+F118</f>
        <v>0</v>
      </c>
      <c r="G116" s="29">
        <f>G117+G118</f>
        <v>40167.6</v>
      </c>
      <c r="H116" s="37">
        <f>I116+M116</f>
        <v>40167.6</v>
      </c>
      <c r="I116" s="34">
        <f>J116+K116+L116</f>
        <v>0</v>
      </c>
      <c r="J116" s="34"/>
      <c r="K116" s="34"/>
      <c r="L116" s="34"/>
      <c r="M116" s="37">
        <f>N116+O116+P116</f>
        <v>40167.6</v>
      </c>
      <c r="N116" s="37"/>
      <c r="O116" s="37"/>
      <c r="P116" s="37">
        <v>40167.6</v>
      </c>
    </row>
    <row r="117" spans="1:16" ht="11.25">
      <c r="A117" s="154"/>
      <c r="B117" s="71">
        <v>2014</v>
      </c>
      <c r="C117" s="34"/>
      <c r="D117" s="34"/>
      <c r="E117" s="29">
        <f>F117+G117</f>
        <v>40167.6</v>
      </c>
      <c r="F117" s="37">
        <f>I116</f>
        <v>0</v>
      </c>
      <c r="G117" s="37">
        <f>M116</f>
        <v>40167.6</v>
      </c>
      <c r="H117" s="37"/>
      <c r="I117" s="34"/>
      <c r="J117" s="34"/>
      <c r="K117" s="34"/>
      <c r="L117" s="34"/>
      <c r="M117" s="34"/>
      <c r="N117" s="34"/>
      <c r="O117" s="34"/>
      <c r="P117" s="34"/>
    </row>
    <row r="118" spans="1:16" ht="11.25">
      <c r="A118" s="154"/>
      <c r="B118" s="72"/>
      <c r="C118" s="34"/>
      <c r="D118" s="34"/>
      <c r="E118" s="29"/>
      <c r="F118" s="37"/>
      <c r="G118" s="37"/>
      <c r="H118" s="37"/>
      <c r="I118" s="34"/>
      <c r="J118" s="34"/>
      <c r="K118" s="34"/>
      <c r="L118" s="34"/>
      <c r="M118" s="34"/>
      <c r="N118" s="34"/>
      <c r="O118" s="34"/>
      <c r="P118" s="34"/>
    </row>
    <row r="119" spans="1:16" ht="11.25">
      <c r="A119" s="154" t="s">
        <v>103</v>
      </c>
      <c r="B119" s="60" t="s">
        <v>36</v>
      </c>
      <c r="C119" s="164" t="s">
        <v>72</v>
      </c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6"/>
    </row>
    <row r="120" spans="1:16" ht="11.25">
      <c r="A120" s="154"/>
      <c r="B120" s="60" t="s">
        <v>41</v>
      </c>
      <c r="C120" s="164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6"/>
    </row>
    <row r="121" spans="1:16" ht="11.25">
      <c r="A121" s="154"/>
      <c r="B121" s="60" t="s">
        <v>42</v>
      </c>
      <c r="C121" s="164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6"/>
    </row>
    <row r="122" spans="1:16" ht="11.25">
      <c r="A122" s="154"/>
      <c r="B122" s="60" t="s">
        <v>43</v>
      </c>
      <c r="C122" s="164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6"/>
    </row>
    <row r="123" spans="1:16" s="38" customFormat="1" ht="22.5">
      <c r="A123" s="73"/>
      <c r="B123" s="71" t="s">
        <v>44</v>
      </c>
      <c r="C123" s="74"/>
      <c r="D123" s="74" t="s">
        <v>50</v>
      </c>
      <c r="E123" s="75">
        <f>E124+E125</f>
        <v>208187.40000000002</v>
      </c>
      <c r="F123" s="75">
        <f>F124+F125</f>
        <v>0</v>
      </c>
      <c r="G123" s="75">
        <f>G124+G125</f>
        <v>208187.40000000002</v>
      </c>
      <c r="H123" s="76">
        <f>I123+M123</f>
        <v>139332.6</v>
      </c>
      <c r="I123" s="76">
        <f>J123+K123+L123</f>
        <v>0</v>
      </c>
      <c r="J123" s="76">
        <f aca="true" t="shared" si="2" ref="J123:O123">J124</f>
        <v>0</v>
      </c>
      <c r="K123" s="76">
        <f t="shared" si="2"/>
        <v>0</v>
      </c>
      <c r="L123" s="76">
        <f t="shared" si="2"/>
        <v>0</v>
      </c>
      <c r="M123" s="76">
        <f>N123+O123+P123</f>
        <v>139332.6</v>
      </c>
      <c r="N123" s="76">
        <f t="shared" si="2"/>
        <v>0</v>
      </c>
      <c r="O123" s="76">
        <f t="shared" si="2"/>
        <v>0</v>
      </c>
      <c r="P123" s="76">
        <v>139332.6</v>
      </c>
    </row>
    <row r="124" spans="1:16" s="38" customFormat="1" ht="11.25">
      <c r="A124" s="73"/>
      <c r="B124" s="71">
        <v>2014</v>
      </c>
      <c r="C124" s="77"/>
      <c r="D124" s="77"/>
      <c r="E124" s="78">
        <f>F124+G124</f>
        <v>139332.6</v>
      </c>
      <c r="F124" s="79">
        <f>I123</f>
        <v>0</v>
      </c>
      <c r="G124" s="79">
        <f>M123</f>
        <v>139332.6</v>
      </c>
      <c r="H124" s="79"/>
      <c r="I124" s="79"/>
      <c r="J124" s="79"/>
      <c r="K124" s="79"/>
      <c r="L124" s="79"/>
      <c r="M124" s="79"/>
      <c r="N124" s="79"/>
      <c r="O124" s="79"/>
      <c r="P124" s="79"/>
    </row>
    <row r="125" spans="1:16" s="38" customFormat="1" ht="11.25">
      <c r="A125" s="73"/>
      <c r="B125" s="71">
        <v>2015</v>
      </c>
      <c r="C125" s="77"/>
      <c r="D125" s="77"/>
      <c r="E125" s="78">
        <f>F125+G125</f>
        <v>68854.8</v>
      </c>
      <c r="F125" s="79"/>
      <c r="G125" s="79">
        <v>68854.8</v>
      </c>
      <c r="H125" s="79"/>
      <c r="I125" s="79"/>
      <c r="J125" s="79"/>
      <c r="K125" s="79"/>
      <c r="L125" s="79"/>
      <c r="M125" s="79"/>
      <c r="N125" s="79"/>
      <c r="O125" s="79"/>
      <c r="P125" s="79"/>
    </row>
    <row r="126" spans="1:16" s="38" customFormat="1" ht="11.25">
      <c r="A126" s="154" t="s">
        <v>51</v>
      </c>
      <c r="B126" s="60" t="s">
        <v>36</v>
      </c>
      <c r="C126" s="164" t="s">
        <v>67</v>
      </c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6"/>
    </row>
    <row r="127" spans="1:16" s="38" customFormat="1" ht="11.25">
      <c r="A127" s="154"/>
      <c r="B127" s="60" t="s">
        <v>41</v>
      </c>
      <c r="C127" s="164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6"/>
    </row>
    <row r="128" spans="1:16" s="38" customFormat="1" ht="11.25">
      <c r="A128" s="154"/>
      <c r="B128" s="60" t="s">
        <v>42</v>
      </c>
      <c r="C128" s="164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6"/>
    </row>
    <row r="129" spans="1:16" s="38" customFormat="1" ht="11.25">
      <c r="A129" s="154"/>
      <c r="B129" s="60" t="s">
        <v>43</v>
      </c>
      <c r="C129" s="164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6"/>
    </row>
    <row r="130" spans="1:16" s="38" customFormat="1" ht="22.5">
      <c r="A130" s="73"/>
      <c r="B130" s="71" t="s">
        <v>44</v>
      </c>
      <c r="C130" s="74"/>
      <c r="D130" s="74" t="s">
        <v>58</v>
      </c>
      <c r="E130" s="75">
        <f>E131+E132</f>
        <v>313059</v>
      </c>
      <c r="F130" s="75">
        <f>F131+F132</f>
        <v>49508.4</v>
      </c>
      <c r="G130" s="75">
        <f>G131+G132</f>
        <v>263550.6</v>
      </c>
      <c r="H130" s="76">
        <f>I130+M130</f>
        <v>206223</v>
      </c>
      <c r="I130" s="76">
        <f>J130+K130+L130</f>
        <v>33483</v>
      </c>
      <c r="J130" s="76"/>
      <c r="K130" s="76">
        <f>K131</f>
        <v>0</v>
      </c>
      <c r="L130" s="76">
        <v>33483</v>
      </c>
      <c r="M130" s="76">
        <f>N130+O130+P130</f>
        <v>172740</v>
      </c>
      <c r="N130" s="76">
        <f>N131</f>
        <v>0</v>
      </c>
      <c r="O130" s="76">
        <f>O131</f>
        <v>0</v>
      </c>
      <c r="P130" s="76">
        <v>172740</v>
      </c>
    </row>
    <row r="131" spans="1:16" s="38" customFormat="1" ht="11.25">
      <c r="A131" s="73"/>
      <c r="B131" s="71">
        <v>2014</v>
      </c>
      <c r="C131" s="77"/>
      <c r="D131" s="77"/>
      <c r="E131" s="78">
        <f>F131+G131</f>
        <v>206223</v>
      </c>
      <c r="F131" s="79">
        <f>I130</f>
        <v>33483</v>
      </c>
      <c r="G131" s="79">
        <f>M130</f>
        <v>172740</v>
      </c>
      <c r="H131" s="79">
        <f>I131+M131</f>
        <v>0</v>
      </c>
      <c r="I131" s="79">
        <f>J131+K131+L131</f>
        <v>0</v>
      </c>
      <c r="J131" s="79"/>
      <c r="K131" s="79"/>
      <c r="L131" s="79"/>
      <c r="M131" s="79"/>
      <c r="N131" s="79"/>
      <c r="O131" s="79"/>
      <c r="P131" s="79"/>
    </row>
    <row r="132" spans="1:16" s="38" customFormat="1" ht="11.25">
      <c r="A132" s="73"/>
      <c r="B132" s="71">
        <v>2015</v>
      </c>
      <c r="C132" s="77"/>
      <c r="D132" s="77"/>
      <c r="E132" s="78">
        <f>F132+G132</f>
        <v>106836</v>
      </c>
      <c r="F132" s="79">
        <v>16025.4</v>
      </c>
      <c r="G132" s="79">
        <v>90810.6</v>
      </c>
      <c r="H132" s="79"/>
      <c r="I132" s="79"/>
      <c r="J132" s="79"/>
      <c r="K132" s="79"/>
      <c r="L132" s="79"/>
      <c r="M132" s="79"/>
      <c r="N132" s="79"/>
      <c r="O132" s="79"/>
      <c r="P132" s="79"/>
    </row>
    <row r="133" spans="1:16" s="38" customFormat="1" ht="11.25">
      <c r="A133" s="154" t="s">
        <v>104</v>
      </c>
      <c r="B133" s="60" t="s">
        <v>36</v>
      </c>
      <c r="C133" s="164" t="s">
        <v>68</v>
      </c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6"/>
    </row>
    <row r="134" spans="1:16" s="38" customFormat="1" ht="12.75">
      <c r="A134" s="67"/>
      <c r="B134" s="60" t="s">
        <v>41</v>
      </c>
      <c r="C134" s="164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6"/>
    </row>
    <row r="135" spans="1:16" s="38" customFormat="1" ht="12.75">
      <c r="A135" s="67"/>
      <c r="B135" s="60" t="s">
        <v>42</v>
      </c>
      <c r="C135" s="164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6"/>
    </row>
    <row r="136" spans="1:16" s="38" customFormat="1" ht="12.75">
      <c r="A136" s="67"/>
      <c r="B136" s="60" t="s">
        <v>43</v>
      </c>
      <c r="C136" s="164"/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6"/>
    </row>
    <row r="137" spans="1:16" s="38" customFormat="1" ht="22.5">
      <c r="A137" s="73"/>
      <c r="B137" s="71" t="s">
        <v>44</v>
      </c>
      <c r="C137" s="74"/>
      <c r="D137" s="74" t="s">
        <v>59</v>
      </c>
      <c r="E137" s="75">
        <f>E138+E139</f>
        <v>198060</v>
      </c>
      <c r="F137" s="75">
        <f>F138+F139</f>
        <v>32259</v>
      </c>
      <c r="G137" s="75">
        <f>G138+G139</f>
        <v>165801</v>
      </c>
      <c r="H137" s="76">
        <f>I137+M137</f>
        <v>129590</v>
      </c>
      <c r="I137" s="76">
        <f>J137+K137+L137</f>
        <v>21988.5</v>
      </c>
      <c r="J137" s="76">
        <f aca="true" t="shared" si="3" ref="J137:O137">J138</f>
        <v>0</v>
      </c>
      <c r="K137" s="76">
        <f t="shared" si="3"/>
        <v>0</v>
      </c>
      <c r="L137" s="76">
        <v>21988.5</v>
      </c>
      <c r="M137" s="76">
        <f>N137+O137+P137</f>
        <v>107601.5</v>
      </c>
      <c r="N137" s="76">
        <f t="shared" si="3"/>
        <v>0</v>
      </c>
      <c r="O137" s="76">
        <f t="shared" si="3"/>
        <v>0</v>
      </c>
      <c r="P137" s="76">
        <v>107601.5</v>
      </c>
    </row>
    <row r="138" spans="1:16" s="38" customFormat="1" ht="11.25">
      <c r="A138" s="73"/>
      <c r="B138" s="71">
        <v>2014</v>
      </c>
      <c r="C138" s="77"/>
      <c r="D138" s="77"/>
      <c r="E138" s="78">
        <f>F138+G138</f>
        <v>129590</v>
      </c>
      <c r="F138" s="79">
        <f>I137</f>
        <v>21988.5</v>
      </c>
      <c r="G138" s="79">
        <f>M137</f>
        <v>107601.5</v>
      </c>
      <c r="H138" s="79">
        <f>I138+M138</f>
        <v>0</v>
      </c>
      <c r="I138" s="79">
        <f>J138+K138+L138</f>
        <v>0</v>
      </c>
      <c r="J138" s="79"/>
      <c r="K138" s="79"/>
      <c r="L138" s="79"/>
      <c r="M138" s="79"/>
      <c r="N138" s="79"/>
      <c r="O138" s="79"/>
      <c r="P138" s="79"/>
    </row>
    <row r="139" spans="1:16" s="38" customFormat="1" ht="11.25">
      <c r="A139" s="73"/>
      <c r="B139" s="72">
        <v>2015</v>
      </c>
      <c r="C139" s="77"/>
      <c r="D139" s="77"/>
      <c r="E139" s="78">
        <f>F139+G139</f>
        <v>68470</v>
      </c>
      <c r="F139" s="79">
        <v>10270.5</v>
      </c>
      <c r="G139" s="79">
        <v>58199.5</v>
      </c>
      <c r="H139" s="79"/>
      <c r="I139" s="77"/>
      <c r="J139" s="77"/>
      <c r="K139" s="77"/>
      <c r="L139" s="77"/>
      <c r="M139" s="77"/>
      <c r="N139" s="77"/>
      <c r="O139" s="77"/>
      <c r="P139" s="77"/>
    </row>
    <row r="140" spans="1:16" s="38" customFormat="1" ht="12" thickBot="1">
      <c r="A140" s="73"/>
      <c r="B140" s="72"/>
      <c r="C140" s="77"/>
      <c r="D140" s="77"/>
      <c r="E140" s="78"/>
      <c r="F140" s="79"/>
      <c r="G140" s="79"/>
      <c r="H140" s="79"/>
      <c r="I140" s="77"/>
      <c r="J140" s="77"/>
      <c r="K140" s="77"/>
      <c r="L140" s="77"/>
      <c r="M140" s="77"/>
      <c r="N140" s="77"/>
      <c r="O140" s="77"/>
      <c r="P140" s="77"/>
    </row>
    <row r="141" spans="1:16" ht="11.25" customHeight="1">
      <c r="A141" s="241" t="s">
        <v>105</v>
      </c>
      <c r="B141" s="60" t="s">
        <v>36</v>
      </c>
      <c r="C141" s="221" t="s">
        <v>69</v>
      </c>
      <c r="D141" s="222"/>
      <c r="E141" s="222"/>
      <c r="F141" s="222"/>
      <c r="G141" s="222"/>
      <c r="H141" s="222"/>
      <c r="I141" s="222"/>
      <c r="J141" s="222"/>
      <c r="K141" s="222"/>
      <c r="L141" s="222"/>
      <c r="M141" s="222"/>
      <c r="N141" s="222"/>
      <c r="O141" s="222"/>
      <c r="P141" s="223"/>
    </row>
    <row r="142" spans="1:16" ht="11.25">
      <c r="A142" s="242"/>
      <c r="B142" s="60" t="s">
        <v>41</v>
      </c>
      <c r="C142" s="164"/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6"/>
    </row>
    <row r="143" spans="1:16" ht="11.25">
      <c r="A143" s="242"/>
      <c r="B143" s="60" t="s">
        <v>42</v>
      </c>
      <c r="C143" s="164"/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6"/>
    </row>
    <row r="144" spans="1:16" ht="12" thickBot="1">
      <c r="A144" s="242"/>
      <c r="B144" s="60" t="s">
        <v>43</v>
      </c>
      <c r="C144" s="167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9"/>
    </row>
    <row r="145" spans="1:16" ht="11.25">
      <c r="A145" s="242"/>
      <c r="B145" s="61" t="s">
        <v>44</v>
      </c>
      <c r="C145" s="62"/>
      <c r="D145" s="62" t="s">
        <v>52</v>
      </c>
      <c r="E145" s="63">
        <f>E146+E147</f>
        <v>171253</v>
      </c>
      <c r="F145" s="63">
        <f>F146+F147</f>
        <v>25687.95</v>
      </c>
      <c r="G145" s="63">
        <f>G146+G147</f>
        <v>145565.05</v>
      </c>
      <c r="H145" s="64">
        <f>I145+M145</f>
        <v>171253</v>
      </c>
      <c r="I145" s="64">
        <f>J145+K145+L145</f>
        <v>25687.95</v>
      </c>
      <c r="J145" s="64">
        <v>0</v>
      </c>
      <c r="K145" s="65">
        <v>0</v>
      </c>
      <c r="L145" s="64">
        <v>25687.95</v>
      </c>
      <c r="M145" s="64">
        <f>N145+O145+P145</f>
        <v>145565.05</v>
      </c>
      <c r="N145" s="64"/>
      <c r="O145" s="80">
        <v>0</v>
      </c>
      <c r="P145" s="64">
        <v>145565.05</v>
      </c>
    </row>
    <row r="146" spans="1:16" ht="11.25">
      <c r="A146" s="242"/>
      <c r="B146" s="61">
        <v>2014</v>
      </c>
      <c r="C146" s="34"/>
      <c r="D146" s="34"/>
      <c r="E146" s="29">
        <f>H145</f>
        <v>171253</v>
      </c>
      <c r="F146" s="37">
        <f>I145</f>
        <v>25687.95</v>
      </c>
      <c r="G146" s="37">
        <f>M145</f>
        <v>145565.05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81">
        <v>0</v>
      </c>
      <c r="P146" s="34">
        <v>0</v>
      </c>
    </row>
    <row r="147" spans="1:16" ht="11.25">
      <c r="A147" s="243"/>
      <c r="B147" s="61"/>
      <c r="C147" s="82"/>
      <c r="D147" s="34"/>
      <c r="E147" s="29">
        <f>F147+G147</f>
        <v>0</v>
      </c>
      <c r="F147" s="37"/>
      <c r="G147" s="37"/>
      <c r="H147" s="34"/>
      <c r="I147" s="34"/>
      <c r="J147" s="34"/>
      <c r="K147" s="34"/>
      <c r="L147" s="34"/>
      <c r="M147" s="34"/>
      <c r="N147" s="34"/>
      <c r="O147" s="81"/>
      <c r="P147" s="34"/>
    </row>
    <row r="148" spans="1:16" ht="12" thickBot="1">
      <c r="A148" s="42"/>
      <c r="B148" s="42" t="s">
        <v>53</v>
      </c>
      <c r="C148" s="42"/>
      <c r="D148" s="35" t="s">
        <v>25</v>
      </c>
      <c r="E148" s="83">
        <f>E13+E87</f>
        <v>11764962.8</v>
      </c>
      <c r="F148" s="83">
        <f aca="true" t="shared" si="4" ref="F148:P148">F13+F87</f>
        <v>3941328.16</v>
      </c>
      <c r="G148" s="83">
        <f t="shared" si="4"/>
        <v>6114173.63</v>
      </c>
      <c r="H148" s="83">
        <f t="shared" si="4"/>
        <v>6529561.95</v>
      </c>
      <c r="I148" s="83">
        <f t="shared" si="4"/>
        <v>1509211.26</v>
      </c>
      <c r="J148" s="83">
        <f t="shared" si="4"/>
        <v>1265265.2</v>
      </c>
      <c r="K148" s="83">
        <f t="shared" si="4"/>
        <v>0</v>
      </c>
      <c r="L148" s="83">
        <f t="shared" si="4"/>
        <v>243946.06</v>
      </c>
      <c r="M148" s="83">
        <f t="shared" si="4"/>
        <v>5020350.6899999995</v>
      </c>
      <c r="N148" s="83">
        <f t="shared" si="4"/>
        <v>372617</v>
      </c>
      <c r="O148" s="83">
        <f t="shared" si="4"/>
        <v>0</v>
      </c>
      <c r="P148" s="83">
        <f t="shared" si="4"/>
        <v>4647733.6899999995</v>
      </c>
    </row>
    <row r="149" spans="1:16" ht="13.5" thickBot="1">
      <c r="A149" s="84"/>
      <c r="B149" s="84"/>
      <c r="C149" s="84"/>
      <c r="D149" s="40"/>
      <c r="E149" s="85"/>
      <c r="F149" s="244">
        <f>F148+G148</f>
        <v>10055501.79</v>
      </c>
      <c r="G149" s="245"/>
      <c r="H149" s="86"/>
      <c r="I149" s="87"/>
      <c r="J149" s="246">
        <f>J148+K148+L148</f>
        <v>1509211.26</v>
      </c>
      <c r="K149" s="247"/>
      <c r="L149" s="248"/>
      <c r="M149" s="88"/>
      <c r="N149" s="246">
        <f>N148+O148+P148</f>
        <v>5020350.6899999995</v>
      </c>
      <c r="O149" s="247"/>
      <c r="P149" s="248"/>
    </row>
    <row r="150" spans="1:16" ht="13.5" thickBot="1">
      <c r="A150" s="84"/>
      <c r="B150" s="84"/>
      <c r="C150" s="84"/>
      <c r="D150" s="40"/>
      <c r="E150" s="85"/>
      <c r="F150" s="155"/>
      <c r="G150" s="155"/>
      <c r="H150" s="88"/>
      <c r="I150" s="88"/>
      <c r="J150" s="153"/>
      <c r="K150" s="156"/>
      <c r="L150" s="156"/>
      <c r="M150" s="88"/>
      <c r="N150" s="153"/>
      <c r="O150" s="156"/>
      <c r="P150" s="156"/>
    </row>
    <row r="151" spans="1:16" ht="12.75">
      <c r="A151" s="84"/>
      <c r="B151" s="84"/>
      <c r="C151" s="84"/>
      <c r="D151" s="40"/>
      <c r="E151" s="85"/>
      <c r="F151" s="155"/>
      <c r="G151" s="155"/>
      <c r="H151" s="88"/>
      <c r="I151" s="88"/>
      <c r="J151" s="155"/>
      <c r="K151" s="156"/>
      <c r="L151" s="156"/>
      <c r="M151" s="88"/>
      <c r="N151" s="155"/>
      <c r="O151" s="156"/>
      <c r="P151" s="156"/>
    </row>
    <row r="152" spans="1:16" ht="12.75">
      <c r="A152" s="84"/>
      <c r="B152" s="84"/>
      <c r="C152" s="84"/>
      <c r="D152" s="40"/>
      <c r="E152" s="85"/>
      <c r="F152" s="155"/>
      <c r="G152" s="155"/>
      <c r="H152" s="88"/>
      <c r="I152" s="88"/>
      <c r="J152" s="155"/>
      <c r="K152" s="156"/>
      <c r="L152" s="156"/>
      <c r="M152" s="88"/>
      <c r="N152" s="155"/>
      <c r="O152" s="156"/>
      <c r="P152" s="156"/>
    </row>
    <row r="153" spans="1:16" ht="12.75">
      <c r="A153" s="84"/>
      <c r="B153" s="84"/>
      <c r="C153" s="84"/>
      <c r="D153" s="40"/>
      <c r="E153" s="85"/>
      <c r="F153" s="155"/>
      <c r="G153" s="155"/>
      <c r="H153" s="88"/>
      <c r="I153" s="88"/>
      <c r="J153" s="155"/>
      <c r="K153" s="156"/>
      <c r="L153" s="156"/>
      <c r="M153" s="88"/>
      <c r="N153" s="155"/>
      <c r="O153" s="156"/>
      <c r="P153" s="156"/>
    </row>
    <row r="154" spans="1:16" ht="12.75">
      <c r="A154" s="84"/>
      <c r="B154" s="84"/>
      <c r="C154" s="84"/>
      <c r="D154" s="40"/>
      <c r="E154" s="85"/>
      <c r="F154" s="155"/>
      <c r="G154" s="155"/>
      <c r="H154" s="88"/>
      <c r="I154" s="88"/>
      <c r="J154" s="155"/>
      <c r="K154" s="156"/>
      <c r="L154" s="156"/>
      <c r="M154" s="88"/>
      <c r="N154" s="155"/>
      <c r="O154" s="156"/>
      <c r="P154" s="156"/>
    </row>
    <row r="155" spans="1:16" ht="12.75">
      <c r="A155" s="84"/>
      <c r="B155" s="84"/>
      <c r="C155" s="84"/>
      <c r="D155" s="40"/>
      <c r="E155" s="85"/>
      <c r="F155" s="155"/>
      <c r="G155" s="155"/>
      <c r="H155" s="88"/>
      <c r="I155" s="88"/>
      <c r="J155" s="155"/>
      <c r="K155" s="156"/>
      <c r="L155" s="156"/>
      <c r="M155" s="88"/>
      <c r="N155" s="155"/>
      <c r="O155" s="156"/>
      <c r="P155" s="156"/>
    </row>
    <row r="156" spans="1:16" ht="12.75">
      <c r="A156" s="84"/>
      <c r="B156" s="84"/>
      <c r="C156" s="84"/>
      <c r="D156" s="40"/>
      <c r="E156" s="85"/>
      <c r="F156" s="155"/>
      <c r="G156" s="155"/>
      <c r="H156" s="88"/>
      <c r="I156" s="88"/>
      <c r="J156" s="155"/>
      <c r="K156" s="156"/>
      <c r="L156" s="156"/>
      <c r="M156" s="88"/>
      <c r="N156" s="155"/>
      <c r="O156" s="156"/>
      <c r="P156" s="156"/>
    </row>
    <row r="157" spans="1:16" ht="12.75">
      <c r="A157" s="84"/>
      <c r="B157" s="84"/>
      <c r="C157" s="84"/>
      <c r="D157" s="40"/>
      <c r="E157" s="85"/>
      <c r="F157" s="155"/>
      <c r="G157" s="155"/>
      <c r="H157" s="88"/>
      <c r="I157" s="88"/>
      <c r="J157" s="155"/>
      <c r="K157" s="156"/>
      <c r="L157" s="156"/>
      <c r="M157" s="88"/>
      <c r="N157" s="155"/>
      <c r="O157" s="156"/>
      <c r="P157" s="156"/>
    </row>
    <row r="158" spans="1:16" ht="12.75">
      <c r="A158" s="84"/>
      <c r="B158" s="84"/>
      <c r="C158" s="84"/>
      <c r="D158" s="40"/>
      <c r="E158" s="85"/>
      <c r="F158" s="155"/>
      <c r="G158" s="155"/>
      <c r="H158" s="88"/>
      <c r="I158" s="88"/>
      <c r="J158" s="155"/>
      <c r="K158" s="156"/>
      <c r="L158" s="156"/>
      <c r="M158" s="88"/>
      <c r="N158" s="155"/>
      <c r="O158" s="156"/>
      <c r="P158" s="156"/>
    </row>
    <row r="159" spans="1:16" ht="12.75">
      <c r="A159" s="84"/>
      <c r="B159" s="84"/>
      <c r="C159" s="84"/>
      <c r="D159" s="40"/>
      <c r="E159" s="85"/>
      <c r="F159" s="155"/>
      <c r="G159" s="155"/>
      <c r="H159" s="88"/>
      <c r="I159" s="88"/>
      <c r="J159" s="155"/>
      <c r="K159" s="156"/>
      <c r="L159" s="156"/>
      <c r="M159" s="88"/>
      <c r="N159" s="155"/>
      <c r="O159" s="156"/>
      <c r="P159" s="156"/>
    </row>
    <row r="160" spans="1:16" ht="12.75">
      <c r="A160" s="84"/>
      <c r="B160" s="84"/>
      <c r="C160" s="84"/>
      <c r="D160" s="40"/>
      <c r="E160" s="85"/>
      <c r="F160" s="155"/>
      <c r="G160" s="155"/>
      <c r="H160" s="88"/>
      <c r="I160" s="88"/>
      <c r="J160" s="155"/>
      <c r="K160" s="156"/>
      <c r="L160" s="156"/>
      <c r="M160" s="88"/>
      <c r="N160" s="155"/>
      <c r="O160" s="156"/>
      <c r="P160" s="156"/>
    </row>
    <row r="161" spans="1:16" ht="12.75">
      <c r="A161" s="84"/>
      <c r="B161" s="84"/>
      <c r="C161" s="84"/>
      <c r="D161" s="40"/>
      <c r="E161" s="85"/>
      <c r="F161" s="155"/>
      <c r="G161" s="155"/>
      <c r="H161" s="88"/>
      <c r="I161" s="88"/>
      <c r="J161" s="155"/>
      <c r="K161" s="156"/>
      <c r="L161" s="156"/>
      <c r="M161" s="88"/>
      <c r="N161" s="155"/>
      <c r="O161" s="156"/>
      <c r="P161" s="156"/>
    </row>
    <row r="162" spans="1:16" ht="12.75">
      <c r="A162" s="84"/>
      <c r="B162" s="84"/>
      <c r="C162" s="84"/>
      <c r="D162" s="40"/>
      <c r="E162" s="85"/>
      <c r="F162" s="155"/>
      <c r="G162" s="155"/>
      <c r="H162" s="88"/>
      <c r="I162" s="88"/>
      <c r="J162" s="155"/>
      <c r="K162" s="156"/>
      <c r="L162" s="156"/>
      <c r="M162" s="88"/>
      <c r="N162" s="155"/>
      <c r="O162" s="156"/>
      <c r="P162" s="156"/>
    </row>
    <row r="163" spans="1:16" ht="12.75">
      <c r="A163" s="84"/>
      <c r="B163" s="84"/>
      <c r="C163" s="84"/>
      <c r="D163" s="40"/>
      <c r="E163" s="85"/>
      <c r="F163" s="155"/>
      <c r="G163" s="155"/>
      <c r="H163" s="88"/>
      <c r="I163" s="88"/>
      <c r="J163" s="155"/>
      <c r="K163" s="156"/>
      <c r="L163" s="156"/>
      <c r="M163" s="88"/>
      <c r="N163" s="155"/>
      <c r="O163" s="156"/>
      <c r="P163" s="156"/>
    </row>
    <row r="164" spans="1:16" ht="12.75">
      <c r="A164" s="84"/>
      <c r="B164" s="84"/>
      <c r="C164" s="84"/>
      <c r="D164" s="40"/>
      <c r="E164" s="85"/>
      <c r="F164" s="155"/>
      <c r="G164" s="155"/>
      <c r="H164" s="88"/>
      <c r="I164" s="88"/>
      <c r="J164" s="155"/>
      <c r="K164" s="156"/>
      <c r="L164" s="156"/>
      <c r="M164" s="88"/>
      <c r="N164" s="155"/>
      <c r="O164" s="156"/>
      <c r="P164" s="156"/>
    </row>
    <row r="165" spans="1:16" ht="12.75">
      <c r="A165" s="84"/>
      <c r="B165" s="84"/>
      <c r="C165" s="84"/>
      <c r="D165" s="40"/>
      <c r="E165" s="85"/>
      <c r="F165" s="155"/>
      <c r="G165" s="155"/>
      <c r="H165" s="88"/>
      <c r="I165" s="88"/>
      <c r="J165" s="155"/>
      <c r="K165" s="156"/>
      <c r="L165" s="156"/>
      <c r="M165" s="88"/>
      <c r="N165" s="155"/>
      <c r="O165" s="156"/>
      <c r="P165" s="156"/>
    </row>
    <row r="166" spans="1:16" ht="12.75">
      <c r="A166" s="84"/>
      <c r="B166" s="84"/>
      <c r="C166" s="84"/>
      <c r="D166" s="40"/>
      <c r="E166" s="85"/>
      <c r="F166" s="155"/>
      <c r="G166" s="155"/>
      <c r="H166" s="88"/>
      <c r="I166" s="88"/>
      <c r="J166" s="155"/>
      <c r="K166" s="156"/>
      <c r="L166" s="156"/>
      <c r="M166" s="88"/>
      <c r="N166" s="155"/>
      <c r="O166" s="156"/>
      <c r="P166" s="156"/>
    </row>
    <row r="167" spans="1:16" ht="12.75">
      <c r="A167" s="84"/>
      <c r="B167" s="84"/>
      <c r="C167" s="84"/>
      <c r="D167" s="40"/>
      <c r="E167" s="85"/>
      <c r="F167" s="155"/>
      <c r="G167" s="155"/>
      <c r="H167" s="88"/>
      <c r="I167" s="88"/>
      <c r="J167" s="155"/>
      <c r="K167" s="156"/>
      <c r="L167" s="156"/>
      <c r="M167" s="88"/>
      <c r="N167" s="155"/>
      <c r="O167" s="156"/>
      <c r="P167" s="156"/>
    </row>
    <row r="168" spans="1:16" ht="12.75">
      <c r="A168" s="84"/>
      <c r="B168" s="84"/>
      <c r="C168" s="84"/>
      <c r="D168" s="40"/>
      <c r="E168" s="85"/>
      <c r="F168" s="155"/>
      <c r="G168" s="155"/>
      <c r="H168" s="88"/>
      <c r="I168" s="88"/>
      <c r="J168" s="155"/>
      <c r="K168" s="156"/>
      <c r="L168" s="156"/>
      <c r="M168" s="88"/>
      <c r="N168" s="155"/>
      <c r="O168" s="156"/>
      <c r="P168" s="156"/>
    </row>
    <row r="169" spans="1:16" ht="12.75">
      <c r="A169" s="84"/>
      <c r="B169" s="84"/>
      <c r="C169" s="84"/>
      <c r="D169" s="40"/>
      <c r="E169" s="85"/>
      <c r="F169" s="155"/>
      <c r="G169" s="155"/>
      <c r="H169" s="88"/>
      <c r="I169" s="88"/>
      <c r="J169" s="155"/>
      <c r="K169" s="156"/>
      <c r="L169" s="156"/>
      <c r="M169" s="88"/>
      <c r="N169" s="155"/>
      <c r="O169" s="156"/>
      <c r="P169" s="156"/>
    </row>
    <row r="170" spans="1:16" ht="12.75">
      <c r="A170" s="84"/>
      <c r="B170" s="84"/>
      <c r="C170" s="84"/>
      <c r="D170" s="40"/>
      <c r="E170" s="85"/>
      <c r="F170" s="155"/>
      <c r="G170" s="155"/>
      <c r="H170" s="88"/>
      <c r="I170" s="88"/>
      <c r="J170" s="155"/>
      <c r="K170" s="156"/>
      <c r="L170" s="156"/>
      <c r="M170" s="88"/>
      <c r="N170" s="155"/>
      <c r="O170" s="156"/>
      <c r="P170" s="156"/>
    </row>
    <row r="171" spans="1:16" ht="12.75">
      <c r="A171" s="84"/>
      <c r="B171" s="84"/>
      <c r="C171" s="84"/>
      <c r="D171" s="40"/>
      <c r="E171" s="85"/>
      <c r="F171" s="155"/>
      <c r="G171" s="155"/>
      <c r="H171" s="88"/>
      <c r="I171" s="88"/>
      <c r="J171" s="155"/>
      <c r="K171" s="156"/>
      <c r="L171" s="156"/>
      <c r="M171" s="88"/>
      <c r="N171" s="155"/>
      <c r="O171" s="156"/>
      <c r="P171" s="156"/>
    </row>
    <row r="172" spans="1:16" ht="12.75">
      <c r="A172" s="84"/>
      <c r="B172" s="84"/>
      <c r="C172" s="84"/>
      <c r="D172" s="40"/>
      <c r="E172" s="85"/>
      <c r="F172" s="155"/>
      <c r="G172" s="155"/>
      <c r="H172" s="88"/>
      <c r="I172" s="88"/>
      <c r="J172" s="155"/>
      <c r="K172" s="156"/>
      <c r="L172" s="156"/>
      <c r="M172" s="88"/>
      <c r="N172" s="155"/>
      <c r="O172" s="156"/>
      <c r="P172" s="156"/>
    </row>
    <row r="173" spans="1:16" ht="12.75">
      <c r="A173" s="84"/>
      <c r="B173" s="84"/>
      <c r="C173" s="84"/>
      <c r="D173" s="40"/>
      <c r="E173" s="85"/>
      <c r="F173" s="155"/>
      <c r="G173" s="155"/>
      <c r="H173" s="88"/>
      <c r="I173" s="88"/>
      <c r="J173" s="155"/>
      <c r="K173" s="156"/>
      <c r="L173" s="156"/>
      <c r="M173" s="88"/>
      <c r="N173" s="155"/>
      <c r="O173" s="156"/>
      <c r="P173" s="156"/>
    </row>
    <row r="174" spans="1:16" ht="12.75">
      <c r="A174" s="84"/>
      <c r="B174" s="84"/>
      <c r="C174" s="84"/>
      <c r="D174" s="40"/>
      <c r="E174" s="85"/>
      <c r="F174" s="155"/>
      <c r="G174" s="155"/>
      <c r="H174" s="88"/>
      <c r="I174" s="88"/>
      <c r="J174" s="155"/>
      <c r="K174" s="156"/>
      <c r="L174" s="156"/>
      <c r="M174" s="88"/>
      <c r="N174" s="155"/>
      <c r="O174" s="156"/>
      <c r="P174" s="156"/>
    </row>
    <row r="175" spans="1:16" ht="12.75">
      <c r="A175" s="84"/>
      <c r="B175" s="84"/>
      <c r="C175" s="84"/>
      <c r="D175" s="40"/>
      <c r="E175" s="85"/>
      <c r="F175" s="155"/>
      <c r="G175" s="155"/>
      <c r="H175" s="88"/>
      <c r="I175" s="88"/>
      <c r="J175" s="155"/>
      <c r="K175" s="156"/>
      <c r="L175" s="156"/>
      <c r="M175" s="88"/>
      <c r="N175" s="155"/>
      <c r="O175" s="156"/>
      <c r="P175" s="156"/>
    </row>
    <row r="176" spans="1:16" ht="12.75">
      <c r="A176" s="84"/>
      <c r="B176" s="84"/>
      <c r="C176" s="84"/>
      <c r="D176" s="40"/>
      <c r="E176" s="85"/>
      <c r="F176" s="155"/>
      <c r="G176" s="155"/>
      <c r="H176" s="88"/>
      <c r="I176" s="88"/>
      <c r="J176" s="155"/>
      <c r="K176" s="156"/>
      <c r="L176" s="156"/>
      <c r="M176" s="88"/>
      <c r="N176" s="155"/>
      <c r="O176" s="156"/>
      <c r="P176" s="156"/>
    </row>
    <row r="177" spans="1:16" ht="12.75">
      <c r="A177" s="84"/>
      <c r="B177" s="84"/>
      <c r="C177" s="84"/>
      <c r="D177" s="40"/>
      <c r="E177" s="85"/>
      <c r="F177" s="155"/>
      <c r="G177" s="155"/>
      <c r="H177" s="88"/>
      <c r="I177" s="88"/>
      <c r="J177" s="155"/>
      <c r="K177" s="156"/>
      <c r="L177" s="156"/>
      <c r="M177" s="88"/>
      <c r="N177" s="155"/>
      <c r="O177" s="156"/>
      <c r="P177" s="156"/>
    </row>
    <row r="178" spans="1:16" ht="12.75">
      <c r="A178" s="84"/>
      <c r="B178" s="84"/>
      <c r="C178" s="84"/>
      <c r="D178" s="40"/>
      <c r="E178" s="85"/>
      <c r="F178" s="155"/>
      <c r="G178" s="155"/>
      <c r="H178" s="88"/>
      <c r="I178" s="88"/>
      <c r="J178" s="155"/>
      <c r="K178" s="156"/>
      <c r="L178" s="156"/>
      <c r="M178" s="88"/>
      <c r="N178" s="155"/>
      <c r="O178" s="156"/>
      <c r="P178" s="156"/>
    </row>
    <row r="179" spans="1:16" ht="12.75">
      <c r="A179" s="84"/>
      <c r="B179" s="84"/>
      <c r="C179" s="84"/>
      <c r="D179" s="40"/>
      <c r="E179" s="85"/>
      <c r="F179" s="155"/>
      <c r="G179" s="155"/>
      <c r="H179" s="88"/>
      <c r="I179" s="88"/>
      <c r="J179" s="155"/>
      <c r="K179" s="156"/>
      <c r="L179" s="156"/>
      <c r="M179" s="88"/>
      <c r="N179" s="155"/>
      <c r="O179" s="156"/>
      <c r="P179" s="156"/>
    </row>
    <row r="180" spans="1:16" ht="12.75">
      <c r="A180" s="84"/>
      <c r="B180" s="84"/>
      <c r="C180" s="84"/>
      <c r="D180" s="40"/>
      <c r="E180" s="85"/>
      <c r="F180" s="155"/>
      <c r="G180" s="155"/>
      <c r="H180" s="88"/>
      <c r="I180" s="88"/>
      <c r="J180" s="155"/>
      <c r="K180" s="156"/>
      <c r="L180" s="156"/>
      <c r="M180" s="88"/>
      <c r="N180" s="155"/>
      <c r="O180" s="156"/>
      <c r="P180" s="156"/>
    </row>
    <row r="181" spans="1:16" ht="12.75">
      <c r="A181" s="84"/>
      <c r="B181" s="84"/>
      <c r="C181" s="84"/>
      <c r="D181" s="40"/>
      <c r="E181" s="85"/>
      <c r="F181" s="155"/>
      <c r="G181" s="155"/>
      <c r="H181" s="88"/>
      <c r="I181" s="88"/>
      <c r="J181" s="155"/>
      <c r="K181" s="156"/>
      <c r="L181" s="156"/>
      <c r="M181" s="88"/>
      <c r="N181" s="155"/>
      <c r="O181" s="156"/>
      <c r="P181" s="156"/>
    </row>
    <row r="182" spans="1:16" ht="12.75">
      <c r="A182" s="84"/>
      <c r="B182" s="84"/>
      <c r="C182" s="84"/>
      <c r="D182" s="40"/>
      <c r="E182" s="85"/>
      <c r="F182" s="155"/>
      <c r="G182" s="155"/>
      <c r="H182" s="88"/>
      <c r="I182" s="88"/>
      <c r="J182" s="155"/>
      <c r="K182" s="156"/>
      <c r="L182" s="156"/>
      <c r="M182" s="88"/>
      <c r="N182" s="155"/>
      <c r="O182" s="156"/>
      <c r="P182" s="156"/>
    </row>
    <row r="183" spans="1:16" ht="12.75">
      <c r="A183" s="84"/>
      <c r="C183" s="84"/>
      <c r="D183" s="40"/>
      <c r="E183" s="85"/>
      <c r="F183" s="155"/>
      <c r="G183" s="155"/>
      <c r="H183" s="88"/>
      <c r="I183" s="88"/>
      <c r="J183" s="155"/>
      <c r="K183" s="156"/>
      <c r="L183" s="156"/>
      <c r="M183" s="88"/>
      <c r="N183" s="155"/>
      <c r="O183" s="156"/>
      <c r="P183" s="156"/>
    </row>
    <row r="184" spans="1:16" ht="12.75">
      <c r="A184" s="84"/>
      <c r="B184" s="84"/>
      <c r="C184" s="84"/>
      <c r="D184" s="40"/>
      <c r="E184" s="85"/>
      <c r="F184" s="155"/>
      <c r="G184" s="155"/>
      <c r="H184" s="88"/>
      <c r="I184" s="88"/>
      <c r="J184" s="155"/>
      <c r="K184" s="156"/>
      <c r="L184" s="156"/>
      <c r="M184" s="88"/>
      <c r="N184" s="155"/>
      <c r="O184" s="156"/>
      <c r="P184" s="156"/>
    </row>
    <row r="185" spans="1:16" ht="12.75">
      <c r="A185" s="84"/>
      <c r="B185" s="84"/>
      <c r="C185" s="84"/>
      <c r="D185" s="40"/>
      <c r="E185" s="85"/>
      <c r="F185" s="155"/>
      <c r="G185" s="155"/>
      <c r="H185" s="88"/>
      <c r="I185" s="88"/>
      <c r="J185" s="155"/>
      <c r="K185" s="156"/>
      <c r="L185" s="156"/>
      <c r="M185" s="88"/>
      <c r="N185" s="155"/>
      <c r="O185" s="156"/>
      <c r="P185" s="156"/>
    </row>
    <row r="186" spans="1:16" ht="12.75">
      <c r="A186" s="84"/>
      <c r="B186" s="84"/>
      <c r="C186" s="84"/>
      <c r="D186" s="40"/>
      <c r="E186" s="85"/>
      <c r="F186" s="155"/>
      <c r="G186" s="155"/>
      <c r="H186" s="88"/>
      <c r="I186" s="88"/>
      <c r="J186" s="155"/>
      <c r="K186" s="156"/>
      <c r="L186" s="156"/>
      <c r="M186" s="88"/>
      <c r="N186" s="155"/>
      <c r="O186" s="156"/>
      <c r="P186" s="156"/>
    </row>
    <row r="187" spans="1:16" ht="12.75">
      <c r="A187" s="84"/>
      <c r="B187" s="84"/>
      <c r="C187" s="84"/>
      <c r="D187" s="40"/>
      <c r="E187" s="85"/>
      <c r="F187" s="155"/>
      <c r="G187" s="155"/>
      <c r="H187" s="88"/>
      <c r="I187" s="88"/>
      <c r="J187" s="155"/>
      <c r="K187" s="156"/>
      <c r="L187" s="156"/>
      <c r="M187" s="88"/>
      <c r="N187" s="155"/>
      <c r="O187" s="156"/>
      <c r="P187" s="156"/>
    </row>
    <row r="188" spans="8:14" ht="11.25">
      <c r="H188" s="6"/>
      <c r="I188" s="5"/>
      <c r="J188" s="4"/>
      <c r="N188" s="6"/>
    </row>
    <row r="189" spans="8:14" ht="15.75">
      <c r="H189" s="6"/>
      <c r="I189" s="5"/>
      <c r="J189" s="4"/>
      <c r="M189" s="158"/>
      <c r="N189" s="6"/>
    </row>
    <row r="190" spans="8:14" ht="12" thickBot="1">
      <c r="H190" s="6"/>
      <c r="I190" s="5"/>
      <c r="J190" s="4"/>
      <c r="N190" s="6"/>
    </row>
    <row r="191" spans="2:14" ht="12" thickBot="1">
      <c r="B191" s="89"/>
      <c r="C191" s="89"/>
      <c r="J191" s="91"/>
      <c r="N191" s="6"/>
    </row>
    <row r="192" spans="10:14" ht="11.25">
      <c r="J192" s="157"/>
      <c r="N192" s="6"/>
    </row>
    <row r="193" spans="10:14" ht="11.25">
      <c r="J193" s="4"/>
      <c r="N193" s="6"/>
    </row>
    <row r="195" spans="4:5" ht="11.25">
      <c r="D195" s="1"/>
      <c r="E195" s="1"/>
    </row>
    <row r="196" spans="2:10" ht="11.25">
      <c r="B196" s="92"/>
      <c r="J196" s="4"/>
    </row>
    <row r="197" ht="11.25">
      <c r="J197" s="4"/>
    </row>
    <row r="198" ht="11.25">
      <c r="J198" s="4"/>
    </row>
    <row r="199" spans="4:10" ht="11.25">
      <c r="D199" s="1"/>
      <c r="J199" s="4"/>
    </row>
    <row r="200" ht="11.25">
      <c r="J200" s="4"/>
    </row>
    <row r="201" spans="2:10" ht="11.25">
      <c r="B201" s="89"/>
      <c r="C201" s="89"/>
      <c r="D201" s="90"/>
      <c r="E201" s="93"/>
      <c r="F201" s="89"/>
      <c r="G201" s="89"/>
      <c r="H201" s="89"/>
      <c r="I201" s="89"/>
      <c r="J201" s="94"/>
    </row>
  </sheetData>
  <sheetProtection/>
  <mergeCells count="103">
    <mergeCell ref="A2:P2"/>
    <mergeCell ref="A4:A9"/>
    <mergeCell ref="B4:B9"/>
    <mergeCell ref="C4:C9"/>
    <mergeCell ref="D4:D9"/>
    <mergeCell ref="E4:E9"/>
    <mergeCell ref="F4:G4"/>
    <mergeCell ref="H4:P4"/>
    <mergeCell ref="F5:F9"/>
    <mergeCell ref="G5:G9"/>
    <mergeCell ref="H5:P5"/>
    <mergeCell ref="H6:H9"/>
    <mergeCell ref="I6:P6"/>
    <mergeCell ref="I7:L7"/>
    <mergeCell ref="M7:P7"/>
    <mergeCell ref="I8:I9"/>
    <mergeCell ref="J8:L8"/>
    <mergeCell ref="M8:M9"/>
    <mergeCell ref="N8:P8"/>
    <mergeCell ref="C42:D42"/>
    <mergeCell ref="C45:D45"/>
    <mergeCell ref="C47:P50"/>
    <mergeCell ref="A48:A54"/>
    <mergeCell ref="D11:F11"/>
    <mergeCell ref="C13:D13"/>
    <mergeCell ref="C14:P17"/>
    <mergeCell ref="A15:A21"/>
    <mergeCell ref="C18:D18"/>
    <mergeCell ref="I61:I62"/>
    <mergeCell ref="J61:J62"/>
    <mergeCell ref="K61:K62"/>
    <mergeCell ref="L61:L62"/>
    <mergeCell ref="C22:P25"/>
    <mergeCell ref="A24:A47"/>
    <mergeCell ref="C26:D26"/>
    <mergeCell ref="C30:P33"/>
    <mergeCell ref="C34:D34"/>
    <mergeCell ref="C38:P41"/>
    <mergeCell ref="M61:M62"/>
    <mergeCell ref="N61:N62"/>
    <mergeCell ref="O61:O62"/>
    <mergeCell ref="P61:P62"/>
    <mergeCell ref="C51:D51"/>
    <mergeCell ref="A55:A62"/>
    <mergeCell ref="C55:P58"/>
    <mergeCell ref="C61:C62"/>
    <mergeCell ref="D61:D62"/>
    <mergeCell ref="H61:H62"/>
    <mergeCell ref="A63:A70"/>
    <mergeCell ref="C63:P66"/>
    <mergeCell ref="C69:C70"/>
    <mergeCell ref="D69:D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A71:A78"/>
    <mergeCell ref="C71:P74"/>
    <mergeCell ref="C77:C78"/>
    <mergeCell ref="D77:D78"/>
    <mergeCell ref="H77:H78"/>
    <mergeCell ref="I77:I78"/>
    <mergeCell ref="J77:J78"/>
    <mergeCell ref="J85:J86"/>
    <mergeCell ref="K85:K86"/>
    <mergeCell ref="K77:K78"/>
    <mergeCell ref="L77:L78"/>
    <mergeCell ref="M77:M78"/>
    <mergeCell ref="N77:N78"/>
    <mergeCell ref="N85:N86"/>
    <mergeCell ref="O85:O86"/>
    <mergeCell ref="O77:O78"/>
    <mergeCell ref="P77:P78"/>
    <mergeCell ref="A79:A86"/>
    <mergeCell ref="C79:P82"/>
    <mergeCell ref="C85:C86"/>
    <mergeCell ref="D85:D86"/>
    <mergeCell ref="H85:H86"/>
    <mergeCell ref="I85:I86"/>
    <mergeCell ref="A96:A103"/>
    <mergeCell ref="C96:P99"/>
    <mergeCell ref="A104:A111"/>
    <mergeCell ref="C104:P107"/>
    <mergeCell ref="P85:P86"/>
    <mergeCell ref="C87:D87"/>
    <mergeCell ref="A88:A94"/>
    <mergeCell ref="C88:P91"/>
    <mergeCell ref="L85:L86"/>
    <mergeCell ref="M85:M86"/>
    <mergeCell ref="A141:A147"/>
    <mergeCell ref="C141:P144"/>
    <mergeCell ref="F149:G149"/>
    <mergeCell ref="J149:L149"/>
    <mergeCell ref="N149:P149"/>
    <mergeCell ref="C112:P115"/>
    <mergeCell ref="C119:P122"/>
    <mergeCell ref="C126:P129"/>
    <mergeCell ref="C133:P136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&amp;CZał. Nr 4 do Uchwały Rady Miejskiej w Jezioranach Nr XXXI/254/2013 z dnia 29.01.2014r.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F2"/>
    </sheetView>
  </sheetViews>
  <sheetFormatPr defaultColWidth="9.00390625" defaultRowHeight="12.75"/>
  <cols>
    <col min="1" max="1" width="5.125" style="106" customWidth="1"/>
    <col min="2" max="2" width="6.875" style="106" customWidth="1"/>
    <col min="3" max="3" width="6.125" style="150" customWidth="1"/>
    <col min="4" max="4" width="36.625" style="151" customWidth="1"/>
    <col min="5" max="5" width="10.25390625" style="152" customWidth="1"/>
    <col min="6" max="6" width="10.875" style="152" customWidth="1"/>
    <col min="7" max="7" width="9.875" style="105" bestFit="1" customWidth="1"/>
    <col min="8" max="8" width="10.125" style="105" bestFit="1" customWidth="1"/>
    <col min="9" max="16384" width="9.125" style="106" customWidth="1"/>
  </cols>
  <sheetData>
    <row r="1" spans="1:6" ht="12.75">
      <c r="A1" s="249" t="s">
        <v>94</v>
      </c>
      <c r="B1" s="249"/>
      <c r="C1" s="249"/>
      <c r="D1" s="249"/>
      <c r="E1" s="249"/>
      <c r="F1" s="249"/>
    </row>
    <row r="2" spans="1:6" ht="45" customHeight="1">
      <c r="A2" s="250"/>
      <c r="B2" s="250"/>
      <c r="C2" s="250"/>
      <c r="D2" s="250"/>
      <c r="E2" s="250"/>
      <c r="F2" s="250"/>
    </row>
    <row r="3" spans="1:8" s="113" customFormat="1" ht="31.5">
      <c r="A3" s="107" t="s">
        <v>74</v>
      </c>
      <c r="B3" s="107" t="s">
        <v>75</v>
      </c>
      <c r="C3" s="107" t="s">
        <v>76</v>
      </c>
      <c r="D3" s="108" t="s">
        <v>77</v>
      </c>
      <c r="E3" s="109" t="s">
        <v>78</v>
      </c>
      <c r="F3" s="110" t="s">
        <v>79</v>
      </c>
      <c r="G3" s="111" t="s">
        <v>80</v>
      </c>
      <c r="H3" s="112"/>
    </row>
    <row r="4" spans="1:8" s="113" customFormat="1" ht="12.75">
      <c r="A4" s="114">
        <v>1</v>
      </c>
      <c r="B4" s="107">
        <v>2</v>
      </c>
      <c r="C4" s="115">
        <v>3</v>
      </c>
      <c r="D4" s="115">
        <v>4</v>
      </c>
      <c r="E4" s="116">
        <v>5</v>
      </c>
      <c r="F4" s="117">
        <v>6</v>
      </c>
      <c r="G4" s="115">
        <v>7</v>
      </c>
      <c r="H4" s="112"/>
    </row>
    <row r="5" spans="1:8" s="113" customFormat="1" ht="16.5" customHeight="1">
      <c r="A5" s="251">
        <v>600</v>
      </c>
      <c r="B5" s="107"/>
      <c r="C5" s="107"/>
      <c r="D5" s="108" t="s">
        <v>81</v>
      </c>
      <c r="E5" s="109">
        <f>E6</f>
        <v>0</v>
      </c>
      <c r="F5" s="111">
        <f>F6</f>
        <v>0</v>
      </c>
      <c r="G5" s="118">
        <f>G6</f>
        <v>0</v>
      </c>
      <c r="H5" s="112"/>
    </row>
    <row r="6" spans="1:8" s="113" customFormat="1" ht="18" customHeight="1">
      <c r="A6" s="252"/>
      <c r="B6" s="107">
        <v>60014</v>
      </c>
      <c r="C6" s="107"/>
      <c r="D6" s="108" t="s">
        <v>82</v>
      </c>
      <c r="E6" s="109">
        <f>E8</f>
        <v>0</v>
      </c>
      <c r="F6" s="111">
        <f>F8</f>
        <v>0</v>
      </c>
      <c r="G6" s="118">
        <f>G8</f>
        <v>0</v>
      </c>
      <c r="H6" s="112"/>
    </row>
    <row r="7" spans="1:8" s="113" customFormat="1" ht="51">
      <c r="A7" s="252"/>
      <c r="B7" s="107"/>
      <c r="C7" s="107">
        <v>6620</v>
      </c>
      <c r="D7" s="108" t="s">
        <v>83</v>
      </c>
      <c r="E7" s="109">
        <f>E8</f>
        <v>0</v>
      </c>
      <c r="F7" s="109">
        <f>F8</f>
        <v>0</v>
      </c>
      <c r="G7" s="109">
        <f>G8</f>
        <v>0</v>
      </c>
      <c r="H7" s="112"/>
    </row>
    <row r="8" spans="1:8" s="113" customFormat="1" ht="27.75" customHeight="1">
      <c r="A8" s="253"/>
      <c r="B8" s="107"/>
      <c r="C8" s="119"/>
      <c r="D8" s="120" t="s">
        <v>84</v>
      </c>
      <c r="E8" s="121"/>
      <c r="F8" s="122"/>
      <c r="G8" s="123"/>
      <c r="H8" s="112"/>
    </row>
    <row r="9" spans="1:7" ht="31.5" customHeight="1">
      <c r="A9" s="124">
        <v>900</v>
      </c>
      <c r="B9" s="125"/>
      <c r="C9" s="126"/>
      <c r="D9" s="127" t="s">
        <v>85</v>
      </c>
      <c r="E9" s="128">
        <f aca="true" t="shared" si="0" ref="E9:G10">E10</f>
        <v>166000</v>
      </c>
      <c r="F9" s="128">
        <f t="shared" si="0"/>
        <v>73000</v>
      </c>
      <c r="G9" s="128">
        <f t="shared" si="0"/>
        <v>0</v>
      </c>
    </row>
    <row r="10" spans="1:7" ht="16.5" customHeight="1">
      <c r="A10" s="129"/>
      <c r="B10" s="130">
        <v>90002</v>
      </c>
      <c r="C10" s="131"/>
      <c r="D10" s="132" t="s">
        <v>86</v>
      </c>
      <c r="E10" s="133">
        <f t="shared" si="0"/>
        <v>166000</v>
      </c>
      <c r="F10" s="134">
        <f t="shared" si="0"/>
        <v>73000</v>
      </c>
      <c r="G10" s="135">
        <f t="shared" si="0"/>
        <v>0</v>
      </c>
    </row>
    <row r="11" spans="1:7" ht="26.25" customHeight="1">
      <c r="A11" s="129"/>
      <c r="B11" s="130"/>
      <c r="C11" s="131">
        <v>6010</v>
      </c>
      <c r="D11" s="136" t="s">
        <v>87</v>
      </c>
      <c r="E11" s="133">
        <v>166000</v>
      </c>
      <c r="F11" s="134">
        <v>73000</v>
      </c>
      <c r="G11" s="135">
        <f>G12</f>
        <v>0</v>
      </c>
    </row>
    <row r="12" spans="1:7" ht="12.75">
      <c r="A12" s="129"/>
      <c r="B12" s="130"/>
      <c r="C12" s="131"/>
      <c r="D12" s="137" t="s">
        <v>88</v>
      </c>
      <c r="E12" s="138">
        <v>166000</v>
      </c>
      <c r="F12" s="139">
        <v>73000</v>
      </c>
      <c r="G12" s="140"/>
    </row>
    <row r="13" spans="1:7" ht="22.5">
      <c r="A13" s="129"/>
      <c r="B13" s="130"/>
      <c r="C13" s="131"/>
      <c r="D13" s="137" t="s">
        <v>93</v>
      </c>
      <c r="E13" s="138">
        <v>166000</v>
      </c>
      <c r="F13" s="139">
        <v>73000</v>
      </c>
      <c r="G13" s="140"/>
    </row>
    <row r="14" spans="1:8" s="144" customFormat="1" ht="30" customHeight="1">
      <c r="A14" s="254">
        <v>921</v>
      </c>
      <c r="B14" s="141"/>
      <c r="C14" s="126"/>
      <c r="D14" s="136" t="s">
        <v>89</v>
      </c>
      <c r="E14" s="142">
        <f aca="true" t="shared" si="1" ref="E14:G15">E15</f>
        <v>0</v>
      </c>
      <c r="F14" s="142">
        <f t="shared" si="1"/>
        <v>0</v>
      </c>
      <c r="G14" s="142">
        <f t="shared" si="1"/>
        <v>0</v>
      </c>
      <c r="H14" s="143"/>
    </row>
    <row r="15" spans="1:8" s="144" customFormat="1" ht="12.75">
      <c r="A15" s="255"/>
      <c r="B15" s="254">
        <v>92109</v>
      </c>
      <c r="C15" s="126"/>
      <c r="D15" s="145" t="s">
        <v>90</v>
      </c>
      <c r="E15" s="128">
        <f t="shared" si="1"/>
        <v>0</v>
      </c>
      <c r="F15" s="128">
        <f t="shared" si="1"/>
        <v>0</v>
      </c>
      <c r="G15" s="128">
        <f t="shared" si="1"/>
        <v>0</v>
      </c>
      <c r="H15" s="143"/>
    </row>
    <row r="16" spans="1:8" s="144" customFormat="1" ht="48" customHeight="1">
      <c r="A16" s="255"/>
      <c r="B16" s="256"/>
      <c r="C16" s="131">
        <v>6220</v>
      </c>
      <c r="D16" s="146" t="s">
        <v>91</v>
      </c>
      <c r="E16" s="128"/>
      <c r="F16" s="128">
        <v>0</v>
      </c>
      <c r="G16" s="128"/>
      <c r="H16" s="143"/>
    </row>
    <row r="17" spans="1:8" ht="40.5" customHeight="1">
      <c r="A17" s="125"/>
      <c r="B17" s="125"/>
      <c r="C17" s="147"/>
      <c r="D17" s="145" t="s">
        <v>92</v>
      </c>
      <c r="E17" s="128">
        <f>E14+E9+E5</f>
        <v>166000</v>
      </c>
      <c r="F17" s="148">
        <f>F14+F9+F5</f>
        <v>73000</v>
      </c>
      <c r="G17" s="149">
        <f>G14+G9+G5</f>
        <v>0</v>
      </c>
      <c r="H17" s="143"/>
    </row>
  </sheetData>
  <sheetProtection/>
  <mergeCells count="4">
    <mergeCell ref="A1:F2"/>
    <mergeCell ref="A5:A8"/>
    <mergeCell ref="A14:A16"/>
    <mergeCell ref="B15:B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gleszczynska</cp:lastModifiedBy>
  <cp:lastPrinted>2014-06-05T07:14:32Z</cp:lastPrinted>
  <dcterms:created xsi:type="dcterms:W3CDTF">1997-02-26T13:46:56Z</dcterms:created>
  <dcterms:modified xsi:type="dcterms:W3CDTF">2014-06-05T07:15:01Z</dcterms:modified>
  <cp:category/>
  <cp:version/>
  <cp:contentType/>
  <cp:contentStatus/>
</cp:coreProperties>
</file>